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610" windowHeight="11640" activeTab="3"/>
  </bookViews>
  <sheets>
    <sheet name="S1-SSGNSSFUFAUTDSTAPRC" sheetId="1" r:id="rId1"/>
    <sheet name="S2-SSSFTF" sheetId="2" r:id="rId2"/>
    <sheet name="AICTE" sheetId="3" r:id="rId3"/>
    <sheet name="Consolidated" sheetId="4" r:id="rId4"/>
  </sheets>
  <definedNames/>
  <calcPr fullCalcOnLoad="1"/>
</workbook>
</file>

<file path=xl/sharedStrings.xml><?xml version="1.0" encoding="utf-8"?>
<sst xmlns="http://schemas.openxmlformats.org/spreadsheetml/2006/main" count="397" uniqueCount="176">
  <si>
    <t>A. Salary and Allowances</t>
  </si>
  <si>
    <t xml:space="preserve">B. Academic Expenses </t>
  </si>
  <si>
    <t xml:space="preserve">C. Administration and Maintenance </t>
  </si>
  <si>
    <t>D. Co-Curricular Activities</t>
  </si>
  <si>
    <t>Infrastructure Development</t>
  </si>
  <si>
    <t xml:space="preserve">SPECIFIC PURPOSES </t>
  </si>
  <si>
    <t>Code</t>
  </si>
  <si>
    <t>General Fees</t>
  </si>
  <si>
    <t>University  Fees</t>
  </si>
  <si>
    <t>Special Fees</t>
  </si>
  <si>
    <t>Student Service Fees</t>
  </si>
  <si>
    <t>Human Rights Education</t>
  </si>
  <si>
    <t>DST</t>
  </si>
  <si>
    <t>Autonomy</t>
  </si>
  <si>
    <t>Bank Activites</t>
  </si>
  <si>
    <t>Sports Infrastructure</t>
  </si>
  <si>
    <t>Plan Block Grant</t>
  </si>
  <si>
    <t>APRC</t>
  </si>
  <si>
    <t>IQAC</t>
  </si>
  <si>
    <t>Shift II Main A/c</t>
  </si>
  <si>
    <t>Shift II Special A/c</t>
  </si>
  <si>
    <t>Shift II Tuition Fee A/c</t>
  </si>
  <si>
    <t>Shift II AICTE SBI A/C</t>
  </si>
  <si>
    <t>Shift II AICTE CSB A/C</t>
  </si>
  <si>
    <t xml:space="preserve">Audio - Visual Education      </t>
  </si>
  <si>
    <t xml:space="preserve">Board of Studies              </t>
  </si>
  <si>
    <t>College Calendar and Hand Book</t>
  </si>
  <si>
    <t xml:space="preserve">College Day &amp; Sports Day      </t>
  </si>
  <si>
    <t xml:space="preserve">Collegee Magazine             </t>
  </si>
  <si>
    <t xml:space="preserve">Deeds                         </t>
  </si>
  <si>
    <t xml:space="preserve">Electrical Maintenance        </t>
  </si>
  <si>
    <t xml:space="preserve">Field Work                    </t>
  </si>
  <si>
    <t xml:space="preserve">Fright Charge                 </t>
  </si>
  <si>
    <t xml:space="preserve">Function And Celebraction     </t>
  </si>
  <si>
    <t xml:space="preserve">General Expenses              </t>
  </si>
  <si>
    <t xml:space="preserve">Green Initiatives             </t>
  </si>
  <si>
    <t xml:space="preserve">Laboratory - Chemistry        </t>
  </si>
  <si>
    <t xml:space="preserve">Laboratory - Physics          </t>
  </si>
  <si>
    <t xml:space="preserve">Library and Reading Room      </t>
  </si>
  <si>
    <t xml:space="preserve">Medical Fee                   </t>
  </si>
  <si>
    <t xml:space="preserve">Sports &amp; Games Fees           </t>
  </si>
  <si>
    <t xml:space="preserve">Sports Development            </t>
  </si>
  <si>
    <t xml:space="preserve">Staff Development             </t>
  </si>
  <si>
    <t xml:space="preserve">Stationary and Examination         </t>
  </si>
  <si>
    <t xml:space="preserve">Student Welfare                    </t>
  </si>
  <si>
    <t xml:space="preserve">Students Aid Fund                  </t>
  </si>
  <si>
    <t xml:space="preserve">Telephone &amp; Internet               </t>
  </si>
  <si>
    <t>University Certificate Verification</t>
  </si>
  <si>
    <t xml:space="preserve">University Cultural and Youth Fest </t>
  </si>
  <si>
    <t xml:space="preserve">University Flag Day                </t>
  </si>
  <si>
    <t xml:space="preserve">University Infrastructure          </t>
  </si>
  <si>
    <t xml:space="preserve">University Library               </t>
  </si>
  <si>
    <t xml:space="preserve">University Matruculation Fee     </t>
  </si>
  <si>
    <t xml:space="preserve">University NSS                   </t>
  </si>
  <si>
    <t xml:space="preserve">University Recognition Fees      </t>
  </si>
  <si>
    <t xml:space="preserve">University Red Cross             </t>
  </si>
  <si>
    <t xml:space="preserve">University Registration Fees     </t>
  </si>
  <si>
    <t xml:space="preserve">University Sports and Games      </t>
  </si>
  <si>
    <t xml:space="preserve">Security Service                 </t>
  </si>
  <si>
    <t>Admission Fees / Application Fees</t>
  </si>
  <si>
    <t xml:space="preserve">Transportation Fees              </t>
  </si>
  <si>
    <t xml:space="preserve">Subscriptions                    </t>
  </si>
  <si>
    <t xml:space="preserve">Fuel for Vehicle                 </t>
  </si>
  <si>
    <t xml:space="preserve">Vehicle Maintenance              </t>
  </si>
  <si>
    <t xml:space="preserve">Calendar &amp; Hand Book             </t>
  </si>
  <si>
    <t xml:space="preserve">Printing &amp; Xerox                 </t>
  </si>
  <si>
    <t xml:space="preserve">Stationery                        </t>
  </si>
  <si>
    <t xml:space="preserve">Electricity Bill                  </t>
  </si>
  <si>
    <t xml:space="preserve">Generator Maintenance             </t>
  </si>
  <si>
    <t xml:space="preserve">Water Bill                        </t>
  </si>
  <si>
    <t xml:space="preserve">Travel &amp; Conveyance               </t>
  </si>
  <si>
    <t xml:space="preserve">Text Books &amp; Note Books           </t>
  </si>
  <si>
    <t xml:space="preserve">Software Renewal Charges          </t>
  </si>
  <si>
    <t xml:space="preserve">Property Tax                      </t>
  </si>
  <si>
    <t xml:space="preserve">Domestic Articles &amp; Furnishing    </t>
  </si>
  <si>
    <t xml:space="preserve">Salary - Teaching Staff           </t>
  </si>
  <si>
    <t xml:space="preserve">Salary - Non Teaching Staff       </t>
  </si>
  <si>
    <t xml:space="preserve">Daily Wages                       </t>
  </si>
  <si>
    <t>Honorarium / Stipends / Incentives</t>
  </si>
  <si>
    <t xml:space="preserve">Library Books &amp; Journals          </t>
  </si>
  <si>
    <t xml:space="preserve">Laboratory Expenses           </t>
  </si>
  <si>
    <t xml:space="preserve">Repairs and Maintenance       </t>
  </si>
  <si>
    <t xml:space="preserve">Advertisement Expenses        </t>
  </si>
  <si>
    <t xml:space="preserve">Cultural &amp; Youth Fest         </t>
  </si>
  <si>
    <t xml:space="preserve">Examination Expenses          </t>
  </si>
  <si>
    <t xml:space="preserve">Postage &amp; Courier             </t>
  </si>
  <si>
    <t>Remuneration paid for services</t>
  </si>
  <si>
    <t xml:space="preserve">Refreshment                   </t>
  </si>
  <si>
    <t>Department &amp; Association Expenses</t>
  </si>
  <si>
    <t xml:space="preserve">Equipments                       </t>
  </si>
  <si>
    <t xml:space="preserve">Wrong Credit / Debit             </t>
  </si>
  <si>
    <t xml:space="preserve">Inter Account Transfer           </t>
  </si>
  <si>
    <t xml:space="preserve">TDS Recovered / Remitted         </t>
  </si>
  <si>
    <t xml:space="preserve">College Fees Refund              </t>
  </si>
  <si>
    <t xml:space="preserve">Agency fund for Research         </t>
  </si>
  <si>
    <t xml:space="preserve">Purchase of Chemical             </t>
  </si>
  <si>
    <t xml:space="preserve">Board of Studies            </t>
  </si>
  <si>
    <t xml:space="preserve">Electrical Maintenance      </t>
  </si>
  <si>
    <t xml:space="preserve">Equipment Maintenance       </t>
  </si>
  <si>
    <t xml:space="preserve">Function &amp;  Celebration     </t>
  </si>
  <si>
    <t xml:space="preserve">General Expenses            </t>
  </si>
  <si>
    <t xml:space="preserve">Laboratory - Bio-Chemistry  </t>
  </si>
  <si>
    <t xml:space="preserve">Laboratory - Chemistry      </t>
  </si>
  <si>
    <t xml:space="preserve">Laboratory - Physics        </t>
  </si>
  <si>
    <t xml:space="preserve">Maintenance of Bus          </t>
  </si>
  <si>
    <t xml:space="preserve">Staff Development           </t>
  </si>
  <si>
    <t xml:space="preserve">Telephone bill              </t>
  </si>
  <si>
    <t xml:space="preserve">Travel by Bus, Train, Auto  </t>
  </si>
  <si>
    <t xml:space="preserve">Security Service            </t>
  </si>
  <si>
    <t xml:space="preserve">Sweeper Wages               </t>
  </si>
  <si>
    <t>Labour Charges (Daily Wages)</t>
  </si>
  <si>
    <t xml:space="preserve">Fuel / Gas and Firewood     </t>
  </si>
  <si>
    <t xml:space="preserve">Fuel for Vehicle             </t>
  </si>
  <si>
    <t xml:space="preserve">I.D. Card / Tie / Belt       </t>
  </si>
  <si>
    <t xml:space="preserve">Magazine Printing            </t>
  </si>
  <si>
    <t xml:space="preserve">Office Consumables           </t>
  </si>
  <si>
    <t xml:space="preserve">Printing &amp; Xerox             </t>
  </si>
  <si>
    <t>Telephone &amp; Internet Expenses</t>
  </si>
  <si>
    <t xml:space="preserve">Electricity Bill             </t>
  </si>
  <si>
    <t xml:space="preserve">Travel &amp; Conveyance          </t>
  </si>
  <si>
    <t xml:space="preserve">Books &amp; Periodicals          </t>
  </si>
  <si>
    <t xml:space="preserve">News Paper &amp; Magazine        </t>
  </si>
  <si>
    <t xml:space="preserve">Medical Aid                  </t>
  </si>
  <si>
    <t>Maintenance of Copier/Fax etc</t>
  </si>
  <si>
    <t xml:space="preserve">Property Tax                 </t>
  </si>
  <si>
    <t xml:space="preserve">Contribution to Province     </t>
  </si>
  <si>
    <t xml:space="preserve">Staff Salary                 </t>
  </si>
  <si>
    <t xml:space="preserve">SMS Services                      </t>
  </si>
  <si>
    <t xml:space="preserve">Doctor &amp; Medicine                 </t>
  </si>
  <si>
    <t xml:space="preserve">Repairs and Maintenance           </t>
  </si>
  <si>
    <t>Repairs and Maintenance - Building</t>
  </si>
  <si>
    <t xml:space="preserve">University Affiliation Expenses   </t>
  </si>
  <si>
    <t xml:space="preserve">University Registration Expenses  </t>
  </si>
  <si>
    <t xml:space="preserve">Funeral &amp; Cemetry Expenses        </t>
  </si>
  <si>
    <t xml:space="preserve">Office Expenses                   </t>
  </si>
  <si>
    <t xml:space="preserve">Advertisement Expenses            </t>
  </si>
  <si>
    <t xml:space="preserve">Placement Activities              </t>
  </si>
  <si>
    <t xml:space="preserve">Refreshment                      </t>
  </si>
  <si>
    <t xml:space="preserve">Fees Refunded                    </t>
  </si>
  <si>
    <t xml:space="preserve">Students Aid / Fees Concession   </t>
  </si>
  <si>
    <t xml:space="preserve">Board of Studies                                          </t>
  </si>
  <si>
    <t>Don Bosco Anbu Illam - Police Boys &amp; Girls Club - Expenses</t>
  </si>
  <si>
    <t xml:space="preserve">Electrical Maintenance                                    </t>
  </si>
  <si>
    <t xml:space="preserve">Equipment Maintenance                                     </t>
  </si>
  <si>
    <t xml:space="preserve">Function &amp;  Celebration                                   </t>
  </si>
  <si>
    <t xml:space="preserve">Internet                                                  </t>
  </si>
  <si>
    <t xml:space="preserve">Student Welfare                                           </t>
  </si>
  <si>
    <t xml:space="preserve">Telephone bill                                            </t>
  </si>
  <si>
    <t xml:space="preserve">Security Service                                          </t>
  </si>
  <si>
    <t xml:space="preserve">Sweeper Wages                                             </t>
  </si>
  <si>
    <t xml:space="preserve">Admission Fees / Application Fees                         </t>
  </si>
  <si>
    <t xml:space="preserve">Fuel / Gas and Firewood                                   </t>
  </si>
  <si>
    <t xml:space="preserve">Fuel for Vehicle                                          </t>
  </si>
  <si>
    <t xml:space="preserve">I.D. Card / Tie / Belt                                    </t>
  </si>
  <si>
    <t xml:space="preserve">Magazine Printing                                         </t>
  </si>
  <si>
    <t xml:space="preserve">Office Consumables                                        </t>
  </si>
  <si>
    <t xml:space="preserve">Printing &amp; Xerox                                          </t>
  </si>
  <si>
    <t xml:space="preserve">Stationery                   </t>
  </si>
  <si>
    <t xml:space="preserve">Software Renewal Charges     </t>
  </si>
  <si>
    <t xml:space="preserve">Printing &amp; Binding                </t>
  </si>
  <si>
    <t xml:space="preserve">Sanitation Expenses               </t>
  </si>
  <si>
    <t xml:space="preserve">Sports and Games                  </t>
  </si>
  <si>
    <t xml:space="preserve">Uniform Fabric                   </t>
  </si>
  <si>
    <t xml:space="preserve">Sacred Heart College (Autonomous), Tirupattur Dt. </t>
  </si>
  <si>
    <t>Expenditure for infrastructure development and augmentaion (in INR)</t>
  </si>
  <si>
    <t>Amount</t>
  </si>
  <si>
    <t>Expenditure on purchase of books/ebooks and subscription to journals/ejournals (in INR)</t>
  </si>
  <si>
    <t>Expenditure on maintenance of physical facilities and academic support facilities (in INR)</t>
  </si>
  <si>
    <t>Expenditure on Salary component/wages (in INR)</t>
  </si>
  <si>
    <t>Other expenditure      (in INR)</t>
  </si>
  <si>
    <t>College and Staff Related Financial  Report Submitted to IQAC for the Year 2020-2021</t>
  </si>
  <si>
    <t>Reference Audit Accounts</t>
  </si>
  <si>
    <t>Total</t>
  </si>
  <si>
    <t>Scholarship Disbursed</t>
  </si>
  <si>
    <t>Doctor &amp; Medical Expenses</t>
  </si>
  <si>
    <t xml:space="preserve">TN Hr.Sec.Board Marksheet Verification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</si>
</sst>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;[Red]0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Black"/>
      <family val="2"/>
    </font>
    <font>
      <b/>
      <sz val="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20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4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NumberFormat="1" applyAlignment="1">
      <alignment/>
    </xf>
    <xf numFmtId="0" fontId="45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7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45" fillId="0" borderId="0" xfId="0" applyNumberFormat="1" applyFont="1" applyAlignment="1">
      <alignment horizontal="right"/>
    </xf>
    <xf numFmtId="1" fontId="4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66" fontId="45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49" fillId="0" borderId="0" xfId="0" applyFont="1" applyAlignment="1">
      <alignment/>
    </xf>
    <xf numFmtId="1" fontId="44" fillId="0" borderId="0" xfId="0" applyNumberFormat="1" applyFont="1" applyAlignment="1">
      <alignment horizontal="right"/>
    </xf>
    <xf numFmtId="0" fontId="43" fillId="0" borderId="13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43" fillId="0" borderId="0" xfId="0" applyNumberFormat="1" applyFont="1" applyFill="1" applyAlignment="1">
      <alignment/>
    </xf>
    <xf numFmtId="3" fontId="45" fillId="0" borderId="14" xfId="0" applyNumberFormat="1" applyFont="1" applyFill="1" applyBorder="1" applyAlignment="1">
      <alignment horizontal="right"/>
    </xf>
    <xf numFmtId="1" fontId="46" fillId="0" borderId="13" xfId="0" applyNumberFormat="1" applyFont="1" applyFill="1" applyBorder="1" applyAlignment="1">
      <alignment/>
    </xf>
    <xf numFmtId="166" fontId="46" fillId="0" borderId="13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 horizontal="right"/>
    </xf>
    <xf numFmtId="1" fontId="45" fillId="0" borderId="0" xfId="0" applyNumberFormat="1" applyFont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Border="1" applyAlignment="1">
      <alignment horizontal="left"/>
    </xf>
    <xf numFmtId="0" fontId="51" fillId="0" borderId="14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13" xfId="0" applyFont="1" applyBorder="1" applyAlignment="1">
      <alignment horizontal="center" vertical="justify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justify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/>
    </xf>
    <xf numFmtId="166" fontId="51" fillId="0" borderId="16" xfId="0" applyNumberFormat="1" applyFont="1" applyBorder="1" applyAlignment="1">
      <alignment horizontal="right"/>
    </xf>
    <xf numFmtId="1" fontId="51" fillId="0" borderId="16" xfId="0" applyNumberFormat="1" applyFont="1" applyBorder="1" applyAlignment="1">
      <alignment horizontal="right"/>
    </xf>
    <xf numFmtId="0" fontId="51" fillId="0" borderId="16" xfId="0" applyFont="1" applyFill="1" applyBorder="1" applyAlignment="1">
      <alignment/>
    </xf>
    <xf numFmtId="0" fontId="51" fillId="0" borderId="16" xfId="0" applyFont="1" applyFill="1" applyBorder="1" applyAlignment="1">
      <alignment horizontal="right"/>
    </xf>
    <xf numFmtId="3" fontId="51" fillId="0" borderId="16" xfId="0" applyNumberFormat="1" applyFont="1" applyFill="1" applyBorder="1" applyAlignment="1">
      <alignment horizontal="right"/>
    </xf>
    <xf numFmtId="0" fontId="51" fillId="0" borderId="14" xfId="0" applyFont="1" applyFill="1" applyBorder="1" applyAlignment="1">
      <alignment/>
    </xf>
    <xf numFmtId="0" fontId="51" fillId="0" borderId="14" xfId="0" applyFont="1" applyFill="1" applyBorder="1" applyAlignment="1">
      <alignment horizontal="right"/>
    </xf>
    <xf numFmtId="1" fontId="51" fillId="0" borderId="14" xfId="0" applyNumberFormat="1" applyFont="1" applyBorder="1" applyAlignment="1">
      <alignment horizontal="right"/>
    </xf>
    <xf numFmtId="3" fontId="51" fillId="0" borderId="14" xfId="0" applyNumberFormat="1" applyFont="1" applyFill="1" applyBorder="1" applyAlignment="1">
      <alignment horizontal="right"/>
    </xf>
    <xf numFmtId="166" fontId="51" fillId="0" borderId="14" xfId="0" applyNumberFormat="1" applyFont="1" applyBorder="1" applyAlignment="1">
      <alignment horizontal="right"/>
    </xf>
    <xf numFmtId="3" fontId="51" fillId="0" borderId="14" xfId="0" applyNumberFormat="1" applyFont="1" applyBorder="1" applyAlignment="1">
      <alignment/>
    </xf>
    <xf numFmtId="0" fontId="51" fillId="0" borderId="0" xfId="0" applyFont="1" applyAlignment="1">
      <alignment/>
    </xf>
    <xf numFmtId="1" fontId="51" fillId="0" borderId="0" xfId="0" applyNumberFormat="1" applyFont="1" applyAlignment="1">
      <alignment horizontal="right"/>
    </xf>
    <xf numFmtId="0" fontId="51" fillId="0" borderId="13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107"/>
  <sheetViews>
    <sheetView zoomScale="84" zoomScaleNormal="84" zoomScalePageLayoutView="0" workbookViewId="0" topLeftCell="A64">
      <selection activeCell="F85" sqref="F85"/>
    </sheetView>
  </sheetViews>
  <sheetFormatPr defaultColWidth="9.140625" defaultRowHeight="15"/>
  <cols>
    <col min="1" max="1" width="1.421875" style="21" customWidth="1"/>
    <col min="2" max="2" width="4.8515625" style="21" customWidth="1"/>
    <col min="3" max="3" width="24.28125" style="21" customWidth="1"/>
    <col min="4" max="4" width="11.140625" style="21" customWidth="1"/>
    <col min="5" max="5" width="5.7109375" style="21" customWidth="1"/>
    <col min="6" max="6" width="45.7109375" style="21" customWidth="1"/>
    <col min="7" max="7" width="19.57421875" style="21" customWidth="1"/>
    <col min="8" max="8" width="13.7109375" style="21" customWidth="1"/>
    <col min="9" max="9" width="11.421875" style="21" customWidth="1"/>
    <col min="10" max="10" width="4.57421875" style="21" customWidth="1"/>
    <col min="11" max="11" width="18.28125" style="21" customWidth="1"/>
    <col min="12" max="12" width="10.28125" style="21" customWidth="1"/>
    <col min="13" max="13" width="5.00390625" style="21" customWidth="1"/>
    <col min="14" max="14" width="20.7109375" style="21" customWidth="1"/>
    <col min="15" max="15" width="10.57421875" style="21" customWidth="1"/>
    <col min="16" max="16" width="4.140625" style="21" customWidth="1"/>
    <col min="17" max="17" width="21.7109375" style="21" customWidth="1"/>
    <col min="18" max="18" width="10.8515625" style="21" customWidth="1"/>
    <col min="19" max="16384" width="9.140625" style="21" customWidth="1"/>
  </cols>
  <sheetData>
    <row r="1" spans="5:18" ht="15.75">
      <c r="E1" s="25"/>
      <c r="F1" s="22"/>
      <c r="G1" s="25"/>
      <c r="H1" s="32"/>
      <c r="I1" s="24"/>
      <c r="J1" s="25"/>
      <c r="K1" s="22"/>
      <c r="L1" s="24"/>
      <c r="M1" s="25"/>
      <c r="N1" s="22"/>
      <c r="O1" s="24"/>
      <c r="P1" s="25"/>
      <c r="Q1" s="22"/>
      <c r="R1" s="24"/>
    </row>
    <row r="2" spans="5:18" ht="15.75">
      <c r="E2" s="25"/>
      <c r="F2" s="22"/>
      <c r="G2" s="25"/>
      <c r="H2" s="32"/>
      <c r="I2" s="24"/>
      <c r="J2" s="25"/>
      <c r="K2" s="22"/>
      <c r="L2" s="24"/>
      <c r="M2" s="25"/>
      <c r="N2" s="22"/>
      <c r="O2" s="24"/>
      <c r="P2" s="25"/>
      <c r="Q2" s="22"/>
      <c r="R2" s="24"/>
    </row>
    <row r="3" spans="3:18" ht="15.75">
      <c r="C3" s="22"/>
      <c r="D3" s="25">
        <v>1</v>
      </c>
      <c r="E3" s="25"/>
      <c r="F3" s="22" t="s">
        <v>59</v>
      </c>
      <c r="G3" s="34">
        <v>131387</v>
      </c>
      <c r="H3" s="32"/>
      <c r="I3" s="24"/>
      <c r="J3" s="25"/>
      <c r="K3" s="22"/>
      <c r="L3" s="24"/>
      <c r="M3" s="25"/>
      <c r="N3" s="22"/>
      <c r="O3" s="24"/>
      <c r="P3" s="25"/>
      <c r="Q3" s="22"/>
      <c r="R3" s="24"/>
    </row>
    <row r="4" spans="3:18" ht="15.75">
      <c r="C4" s="22"/>
      <c r="D4" s="25">
        <v>2</v>
      </c>
      <c r="E4" s="25"/>
      <c r="F4" s="22" t="s">
        <v>82</v>
      </c>
      <c r="G4" s="43">
        <v>750</v>
      </c>
      <c r="H4" s="32"/>
      <c r="I4" s="24"/>
      <c r="J4" s="25"/>
      <c r="K4" s="22"/>
      <c r="L4" s="24"/>
      <c r="M4" s="25"/>
      <c r="N4" s="22"/>
      <c r="O4" s="24"/>
      <c r="P4" s="25"/>
      <c r="Q4" s="22"/>
      <c r="R4" s="24"/>
    </row>
    <row r="5" spans="3:18" ht="15.75">
      <c r="C5" s="22"/>
      <c r="D5" s="25">
        <v>3</v>
      </c>
      <c r="E5" s="25"/>
      <c r="F5" s="22" t="s">
        <v>94</v>
      </c>
      <c r="G5" s="34">
        <v>275000</v>
      </c>
      <c r="H5" s="32"/>
      <c r="I5" s="24"/>
      <c r="J5" s="25"/>
      <c r="K5" s="22"/>
      <c r="L5" s="24"/>
      <c r="M5" s="25"/>
      <c r="N5" s="22"/>
      <c r="O5" s="24"/>
      <c r="P5" s="25"/>
      <c r="Q5" s="22"/>
      <c r="R5" s="24"/>
    </row>
    <row r="6" spans="3:18" ht="15.75">
      <c r="C6" s="22"/>
      <c r="D6" s="25">
        <v>4</v>
      </c>
      <c r="E6" s="25"/>
      <c r="F6" s="22" t="s">
        <v>24</v>
      </c>
      <c r="G6" s="43">
        <v>48700</v>
      </c>
      <c r="H6" s="32"/>
      <c r="I6" s="24"/>
      <c r="J6" s="25"/>
      <c r="K6" s="22"/>
      <c r="L6" s="24"/>
      <c r="M6" s="25"/>
      <c r="N6" s="22"/>
      <c r="O6" s="24"/>
      <c r="P6" s="25"/>
      <c r="Q6" s="22"/>
      <c r="R6" s="24"/>
    </row>
    <row r="7" spans="3:18" ht="15.75">
      <c r="C7" s="22"/>
      <c r="D7" s="25">
        <v>6</v>
      </c>
      <c r="E7" s="25"/>
      <c r="F7" s="22" t="s">
        <v>25</v>
      </c>
      <c r="G7" s="43">
        <v>52497</v>
      </c>
      <c r="H7" s="32"/>
      <c r="I7" s="24"/>
      <c r="J7" s="25"/>
      <c r="K7" s="22"/>
      <c r="L7" s="24"/>
      <c r="M7" s="25"/>
      <c r="N7" s="22"/>
      <c r="O7" s="24"/>
      <c r="P7" s="25"/>
      <c r="Q7" s="22"/>
      <c r="R7" s="24"/>
    </row>
    <row r="8" spans="3:18" ht="15.75">
      <c r="C8" s="22"/>
      <c r="D8" s="25">
        <v>7</v>
      </c>
      <c r="E8" s="25"/>
      <c r="F8" s="22" t="s">
        <v>64</v>
      </c>
      <c r="G8" s="43">
        <v>63148</v>
      </c>
      <c r="H8" s="32"/>
      <c r="I8" s="24"/>
      <c r="J8" s="25"/>
      <c r="K8" s="22"/>
      <c r="L8" s="24"/>
      <c r="M8" s="25"/>
      <c r="N8" s="22"/>
      <c r="O8" s="24"/>
      <c r="P8" s="25"/>
      <c r="Q8" s="22"/>
      <c r="R8" s="24"/>
    </row>
    <row r="9" spans="3:18" ht="15.75">
      <c r="C9" s="22"/>
      <c r="D9" s="25">
        <v>8</v>
      </c>
      <c r="E9" s="25"/>
      <c r="F9" s="22" t="s">
        <v>26</v>
      </c>
      <c r="G9" s="43">
        <v>42910</v>
      </c>
      <c r="H9" s="32"/>
      <c r="I9" s="24"/>
      <c r="J9" s="25"/>
      <c r="K9" s="22"/>
      <c r="L9" s="24"/>
      <c r="M9" s="25"/>
      <c r="N9" s="22"/>
      <c r="O9" s="24"/>
      <c r="P9" s="25"/>
      <c r="Q9" s="22"/>
      <c r="R9" s="24"/>
    </row>
    <row r="10" spans="3:18" ht="15.75">
      <c r="C10" s="22"/>
      <c r="D10" s="25">
        <v>9</v>
      </c>
      <c r="E10" s="25"/>
      <c r="F10" s="22" t="s">
        <v>27</v>
      </c>
      <c r="G10" s="43">
        <v>65150</v>
      </c>
      <c r="H10" s="32"/>
      <c r="I10" s="24"/>
      <c r="J10" s="25"/>
      <c r="K10" s="22"/>
      <c r="L10" s="24"/>
      <c r="M10" s="25"/>
      <c r="N10" s="22"/>
      <c r="O10" s="24"/>
      <c r="P10" s="25"/>
      <c r="Q10" s="22"/>
      <c r="R10" s="24"/>
    </row>
    <row r="11" spans="3:18" ht="15.75">
      <c r="C11" s="22"/>
      <c r="D11" s="25">
        <v>10</v>
      </c>
      <c r="E11" s="25"/>
      <c r="F11" s="50" t="s">
        <v>93</v>
      </c>
      <c r="G11" s="51">
        <v>1173390</v>
      </c>
      <c r="H11" s="32"/>
      <c r="I11" s="24"/>
      <c r="J11" s="25"/>
      <c r="K11" s="22"/>
      <c r="L11" s="24"/>
      <c r="M11" s="25"/>
      <c r="N11" s="22"/>
      <c r="O11" s="24"/>
      <c r="P11" s="25"/>
      <c r="Q11" s="22"/>
      <c r="R11" s="24"/>
    </row>
    <row r="12" spans="3:18" ht="15.75">
      <c r="C12" s="22"/>
      <c r="D12" s="25">
        <v>11</v>
      </c>
      <c r="E12" s="25"/>
      <c r="F12" s="22" t="s">
        <v>28</v>
      </c>
      <c r="G12" s="43">
        <v>65156</v>
      </c>
      <c r="H12" s="32"/>
      <c r="I12" s="24"/>
      <c r="J12" s="25"/>
      <c r="K12" s="22"/>
      <c r="L12" s="24"/>
      <c r="M12" s="25"/>
      <c r="N12" s="22"/>
      <c r="O12" s="24"/>
      <c r="P12" s="25"/>
      <c r="Q12" s="22"/>
      <c r="R12" s="24"/>
    </row>
    <row r="13" spans="3:18" ht="15.75">
      <c r="C13" s="22"/>
      <c r="D13" s="25">
        <v>12</v>
      </c>
      <c r="E13" s="25"/>
      <c r="F13" s="22" t="s">
        <v>83</v>
      </c>
      <c r="G13" s="43">
        <v>18035</v>
      </c>
      <c r="H13" s="32"/>
      <c r="I13" s="24"/>
      <c r="J13" s="25"/>
      <c r="K13" s="22"/>
      <c r="L13" s="24"/>
      <c r="M13" s="25"/>
      <c r="N13" s="22"/>
      <c r="O13" s="24"/>
      <c r="P13" s="25"/>
      <c r="Q13" s="22"/>
      <c r="R13" s="24"/>
    </row>
    <row r="14" spans="3:18" ht="15.75">
      <c r="C14" s="22"/>
      <c r="D14" s="25">
        <v>13</v>
      </c>
      <c r="E14" s="25"/>
      <c r="F14" s="21" t="s">
        <v>77</v>
      </c>
      <c r="G14" s="43">
        <v>341300</v>
      </c>
      <c r="H14" s="32"/>
      <c r="I14" s="24"/>
      <c r="J14" s="25"/>
      <c r="K14" s="22"/>
      <c r="L14" s="24"/>
      <c r="M14" s="25"/>
      <c r="N14" s="22"/>
      <c r="O14" s="24"/>
      <c r="P14" s="25"/>
      <c r="Q14" s="22"/>
      <c r="R14" s="24"/>
    </row>
    <row r="15" spans="3:18" ht="15.75">
      <c r="C15" s="22"/>
      <c r="D15" s="25">
        <v>14</v>
      </c>
      <c r="E15" s="25"/>
      <c r="F15" s="22" t="s">
        <v>29</v>
      </c>
      <c r="G15" s="43">
        <v>3525</v>
      </c>
      <c r="H15" s="32"/>
      <c r="I15" s="24"/>
      <c r="J15" s="25"/>
      <c r="K15" s="22"/>
      <c r="L15" s="24"/>
      <c r="M15" s="25"/>
      <c r="N15" s="22"/>
      <c r="O15" s="24"/>
      <c r="P15" s="25"/>
      <c r="Q15" s="22"/>
      <c r="R15" s="24"/>
    </row>
    <row r="16" spans="3:18" ht="15.75">
      <c r="C16" s="22"/>
      <c r="D16" s="25">
        <v>15</v>
      </c>
      <c r="E16" s="25"/>
      <c r="F16" s="22" t="s">
        <v>88</v>
      </c>
      <c r="G16" s="34">
        <v>82182</v>
      </c>
      <c r="H16" s="32"/>
      <c r="I16" s="24"/>
      <c r="J16" s="25"/>
      <c r="K16" s="22"/>
      <c r="L16" s="24"/>
      <c r="M16" s="25"/>
      <c r="N16" s="22"/>
      <c r="O16" s="24"/>
      <c r="P16" s="25"/>
      <c r="Q16" s="22"/>
      <c r="R16" s="24"/>
    </row>
    <row r="17" spans="3:18" ht="15.75">
      <c r="C17" s="22"/>
      <c r="D17" s="25">
        <v>16</v>
      </c>
      <c r="E17" s="25"/>
      <c r="F17" s="21" t="s">
        <v>74</v>
      </c>
      <c r="G17" s="43">
        <v>36285</v>
      </c>
      <c r="H17" s="32"/>
      <c r="I17" s="24"/>
      <c r="L17" s="26"/>
      <c r="M17" s="25"/>
      <c r="N17" s="22"/>
      <c r="O17" s="24"/>
      <c r="P17" s="25"/>
      <c r="Q17" s="22"/>
      <c r="R17" s="24"/>
    </row>
    <row r="18" spans="3:18" ht="15.75">
      <c r="C18" s="22"/>
      <c r="D18" s="25">
        <v>17</v>
      </c>
      <c r="E18" s="25"/>
      <c r="F18" s="22" t="s">
        <v>30</v>
      </c>
      <c r="G18" s="43">
        <v>56722</v>
      </c>
      <c r="H18" s="32"/>
      <c r="I18" s="24"/>
      <c r="J18" s="25"/>
      <c r="K18" s="22"/>
      <c r="L18" s="24"/>
      <c r="M18" s="25"/>
      <c r="N18" s="22"/>
      <c r="O18" s="24"/>
      <c r="P18" s="25"/>
      <c r="Q18" s="22"/>
      <c r="R18" s="24"/>
    </row>
    <row r="19" spans="3:18" ht="15.75">
      <c r="C19" s="22"/>
      <c r="D19" s="25">
        <v>18</v>
      </c>
      <c r="E19" s="25"/>
      <c r="F19" s="22" t="s">
        <v>67</v>
      </c>
      <c r="G19" s="43">
        <v>573755</v>
      </c>
      <c r="H19" s="32"/>
      <c r="I19" s="24"/>
      <c r="J19" s="25"/>
      <c r="K19" s="22"/>
      <c r="L19" s="24"/>
      <c r="M19" s="25"/>
      <c r="N19" s="22"/>
      <c r="O19" s="24"/>
      <c r="P19" s="25"/>
      <c r="Q19" s="22"/>
      <c r="R19" s="24"/>
    </row>
    <row r="20" spans="3:18" ht="15.75">
      <c r="C20" s="22"/>
      <c r="D20" s="25">
        <v>19</v>
      </c>
      <c r="E20" s="25"/>
      <c r="F20" s="22" t="s">
        <v>89</v>
      </c>
      <c r="G20" s="34">
        <v>770548</v>
      </c>
      <c r="H20" s="32"/>
      <c r="I20" s="24"/>
      <c r="J20" s="25"/>
      <c r="K20" s="22"/>
      <c r="L20" s="24"/>
      <c r="M20" s="25"/>
      <c r="N20" s="22"/>
      <c r="O20" s="24"/>
      <c r="P20" s="25"/>
      <c r="Q20" s="22"/>
      <c r="R20" s="24"/>
    </row>
    <row r="21" spans="3:18" ht="15.75">
      <c r="C21" s="22"/>
      <c r="D21" s="25">
        <v>20</v>
      </c>
      <c r="E21" s="25"/>
      <c r="F21" s="22" t="s">
        <v>84</v>
      </c>
      <c r="G21" s="43">
        <v>920500</v>
      </c>
      <c r="H21" s="32"/>
      <c r="I21" s="24"/>
      <c r="J21" s="25"/>
      <c r="K21" s="22"/>
      <c r="L21" s="24"/>
      <c r="M21" s="25"/>
      <c r="N21" s="22"/>
      <c r="O21" s="24"/>
      <c r="P21" s="25"/>
      <c r="Q21" s="22"/>
      <c r="R21" s="24"/>
    </row>
    <row r="22" spans="3:18" ht="15.75">
      <c r="C22" s="22"/>
      <c r="D22" s="25">
        <v>21</v>
      </c>
      <c r="E22" s="25"/>
      <c r="F22" s="22" t="s">
        <v>31</v>
      </c>
      <c r="G22" s="43">
        <v>41680</v>
      </c>
      <c r="H22" s="32"/>
      <c r="I22" s="24"/>
      <c r="J22" s="25"/>
      <c r="K22" s="22"/>
      <c r="L22" s="24"/>
      <c r="M22" s="25"/>
      <c r="N22" s="22"/>
      <c r="O22" s="24"/>
      <c r="P22" s="25"/>
      <c r="Q22" s="22"/>
      <c r="R22" s="24"/>
    </row>
    <row r="23" spans="3:18" ht="15.75">
      <c r="C23" s="22"/>
      <c r="D23" s="25">
        <v>22</v>
      </c>
      <c r="E23" s="25"/>
      <c r="F23" s="22" t="s">
        <v>32</v>
      </c>
      <c r="G23" s="43">
        <v>3170</v>
      </c>
      <c r="H23" s="32"/>
      <c r="I23" s="24"/>
      <c r="J23" s="25"/>
      <c r="K23" s="22"/>
      <c r="L23" s="24"/>
      <c r="M23" s="22"/>
      <c r="N23" s="22"/>
      <c r="O23" s="24"/>
      <c r="P23" s="25"/>
      <c r="Q23" s="22"/>
      <c r="R23" s="24"/>
    </row>
    <row r="24" spans="3:18" ht="15.75">
      <c r="C24" s="22"/>
      <c r="D24" s="25">
        <v>23</v>
      </c>
      <c r="E24" s="25"/>
      <c r="F24" s="22" t="s">
        <v>62</v>
      </c>
      <c r="G24" s="43">
        <v>23667</v>
      </c>
      <c r="H24" s="32"/>
      <c r="I24" s="24"/>
      <c r="J24" s="25"/>
      <c r="K24" s="22"/>
      <c r="L24" s="24"/>
      <c r="M24" s="22"/>
      <c r="N24" s="22"/>
      <c r="O24" s="24"/>
      <c r="P24" s="25"/>
      <c r="Q24" s="22"/>
      <c r="R24" s="24"/>
    </row>
    <row r="25" spans="3:18" ht="15.75">
      <c r="C25" s="22"/>
      <c r="D25" s="25">
        <v>24</v>
      </c>
      <c r="E25" s="25"/>
      <c r="F25" s="22" t="s">
        <v>33</v>
      </c>
      <c r="G25" s="43">
        <v>96853</v>
      </c>
      <c r="H25" s="32"/>
      <c r="I25" s="24"/>
      <c r="J25" s="25"/>
      <c r="K25" s="22"/>
      <c r="L25" s="24"/>
      <c r="M25" s="22"/>
      <c r="N25" s="22"/>
      <c r="O25" s="24"/>
      <c r="P25" s="25"/>
      <c r="Q25" s="22"/>
      <c r="R25" s="24"/>
    </row>
    <row r="26" spans="3:18" ht="15.75">
      <c r="C26" s="22"/>
      <c r="D26" s="25">
        <v>25</v>
      </c>
      <c r="E26" s="25"/>
      <c r="F26" s="23" t="s">
        <v>34</v>
      </c>
      <c r="G26" s="44">
        <v>39703</v>
      </c>
      <c r="H26" s="32"/>
      <c r="I26" s="24"/>
      <c r="J26" s="25"/>
      <c r="K26" s="22"/>
      <c r="L26" s="24"/>
      <c r="M26" s="22"/>
      <c r="N26" s="22"/>
      <c r="O26" s="24"/>
      <c r="P26" s="25"/>
      <c r="Q26" s="22"/>
      <c r="R26" s="24"/>
    </row>
    <row r="27" spans="3:18" ht="15.75">
      <c r="C27" s="22"/>
      <c r="D27" s="25">
        <v>26</v>
      </c>
      <c r="E27" s="25"/>
      <c r="F27" s="22" t="s">
        <v>68</v>
      </c>
      <c r="G27" s="43">
        <v>51642</v>
      </c>
      <c r="H27" s="32"/>
      <c r="I27" s="24"/>
      <c r="J27" s="25"/>
      <c r="K27" s="22"/>
      <c r="L27" s="24"/>
      <c r="M27" s="25"/>
      <c r="N27" s="22"/>
      <c r="O27" s="24"/>
      <c r="P27" s="25"/>
      <c r="Q27" s="22"/>
      <c r="R27" s="24"/>
    </row>
    <row r="28" spans="3:18" ht="15.75">
      <c r="C28" s="22"/>
      <c r="D28" s="25">
        <v>27</v>
      </c>
      <c r="E28" s="25"/>
      <c r="F28" s="22" t="s">
        <v>35</v>
      </c>
      <c r="G28" s="43">
        <v>32310</v>
      </c>
      <c r="H28" s="32"/>
      <c r="I28" s="24"/>
      <c r="J28" s="25"/>
      <c r="K28" s="22"/>
      <c r="L28" s="24"/>
      <c r="M28" s="25"/>
      <c r="N28" s="22"/>
      <c r="O28" s="24"/>
      <c r="P28" s="25"/>
      <c r="Q28" s="22"/>
      <c r="R28" s="24"/>
    </row>
    <row r="29" spans="3:18" ht="15.75">
      <c r="C29" s="22"/>
      <c r="D29" s="25">
        <v>28</v>
      </c>
      <c r="E29" s="25"/>
      <c r="F29" s="21" t="s">
        <v>78</v>
      </c>
      <c r="G29" s="43">
        <v>678903</v>
      </c>
      <c r="H29" s="32"/>
      <c r="I29" s="24"/>
      <c r="L29" s="26"/>
      <c r="M29" s="25"/>
      <c r="N29" s="22"/>
      <c r="O29" s="24"/>
      <c r="P29" s="25"/>
      <c r="Q29" s="22"/>
      <c r="R29" s="24"/>
    </row>
    <row r="30" spans="3:18" ht="15.75">
      <c r="C30" s="22"/>
      <c r="D30" s="25">
        <v>29</v>
      </c>
      <c r="E30" s="25"/>
      <c r="F30" s="52" t="s">
        <v>91</v>
      </c>
      <c r="G30" s="51">
        <v>2917563</v>
      </c>
      <c r="H30" s="32"/>
      <c r="I30" s="24"/>
      <c r="J30" s="25"/>
      <c r="K30" s="22"/>
      <c r="L30" s="24"/>
      <c r="M30" s="25"/>
      <c r="N30" s="22"/>
      <c r="O30" s="24"/>
      <c r="P30" s="25"/>
      <c r="Q30" s="22"/>
      <c r="R30" s="24"/>
    </row>
    <row r="31" spans="3:18" ht="15.75">
      <c r="C31" s="22"/>
      <c r="D31" s="25">
        <v>30</v>
      </c>
      <c r="E31" s="25"/>
      <c r="F31" s="22" t="s">
        <v>36</v>
      </c>
      <c r="G31" s="43">
        <v>97098</v>
      </c>
      <c r="H31" s="32"/>
      <c r="I31" s="24"/>
      <c r="J31" s="25"/>
      <c r="K31" s="22"/>
      <c r="L31" s="24"/>
      <c r="M31" s="25"/>
      <c r="N31" s="22"/>
      <c r="O31" s="24"/>
      <c r="P31" s="25"/>
      <c r="Q31" s="22"/>
      <c r="R31" s="24"/>
    </row>
    <row r="32" spans="3:18" ht="15.75">
      <c r="C32" s="22"/>
      <c r="D32" s="25">
        <v>31</v>
      </c>
      <c r="E32" s="25"/>
      <c r="F32" s="21" t="s">
        <v>37</v>
      </c>
      <c r="G32" s="43">
        <v>64853</v>
      </c>
      <c r="H32" s="32"/>
      <c r="I32" s="24"/>
      <c r="J32" s="25"/>
      <c r="K32" s="22"/>
      <c r="L32" s="24"/>
      <c r="M32" s="25"/>
      <c r="N32" s="22"/>
      <c r="O32" s="24"/>
      <c r="P32" s="25"/>
      <c r="Q32" s="22"/>
      <c r="R32" s="24"/>
    </row>
    <row r="33" spans="3:18" ht="15.75">
      <c r="C33" s="22"/>
      <c r="D33" s="25">
        <v>32</v>
      </c>
      <c r="E33" s="25"/>
      <c r="F33" s="22" t="s">
        <v>80</v>
      </c>
      <c r="G33" s="43">
        <v>252285</v>
      </c>
      <c r="H33" s="32"/>
      <c r="I33" s="24"/>
      <c r="J33" s="25"/>
      <c r="K33" s="22"/>
      <c r="L33" s="24"/>
      <c r="M33" s="25"/>
      <c r="N33" s="22"/>
      <c r="O33" s="24"/>
      <c r="P33" s="25"/>
      <c r="Q33" s="22"/>
      <c r="R33" s="24"/>
    </row>
    <row r="34" spans="3:18" ht="15.75">
      <c r="C34" s="22"/>
      <c r="D34" s="25">
        <v>33</v>
      </c>
      <c r="E34" s="25"/>
      <c r="F34" s="21" t="s">
        <v>38</v>
      </c>
      <c r="G34" s="43">
        <v>82654</v>
      </c>
      <c r="H34" s="32"/>
      <c r="I34" s="24"/>
      <c r="J34" s="25"/>
      <c r="K34" s="22"/>
      <c r="L34" s="24"/>
      <c r="M34" s="25"/>
      <c r="N34" s="22"/>
      <c r="O34" s="24"/>
      <c r="P34" s="25"/>
      <c r="Q34" s="22"/>
      <c r="R34" s="24"/>
    </row>
    <row r="35" spans="3:18" ht="15.75">
      <c r="C35" s="22"/>
      <c r="D35" s="25">
        <v>34</v>
      </c>
      <c r="E35" s="25"/>
      <c r="F35" s="21" t="s">
        <v>79</v>
      </c>
      <c r="G35" s="43">
        <v>567522</v>
      </c>
      <c r="H35" s="32"/>
      <c r="I35" s="24"/>
      <c r="J35" s="25"/>
      <c r="K35" s="22"/>
      <c r="L35" s="24"/>
      <c r="M35" s="25"/>
      <c r="N35" s="22"/>
      <c r="O35" s="24"/>
      <c r="P35" s="25"/>
      <c r="Q35" s="22"/>
      <c r="R35" s="24"/>
    </row>
    <row r="36" spans="3:18" ht="15.75">
      <c r="C36" s="22"/>
      <c r="D36" s="25">
        <v>35</v>
      </c>
      <c r="E36" s="25"/>
      <c r="F36" s="21" t="s">
        <v>39</v>
      </c>
      <c r="G36" s="43">
        <v>3890</v>
      </c>
      <c r="H36" s="32"/>
      <c r="I36" s="24"/>
      <c r="J36" s="25"/>
      <c r="K36" s="22"/>
      <c r="L36" s="24"/>
      <c r="M36" s="25"/>
      <c r="N36" s="22"/>
      <c r="O36" s="24"/>
      <c r="P36" s="25"/>
      <c r="Q36" s="22"/>
      <c r="R36" s="24"/>
    </row>
    <row r="37" spans="3:18" ht="15.75">
      <c r="C37" s="22"/>
      <c r="D37" s="25">
        <v>36</v>
      </c>
      <c r="E37" s="25"/>
      <c r="F37" s="22" t="s">
        <v>85</v>
      </c>
      <c r="G37" s="44">
        <v>6219</v>
      </c>
      <c r="H37" s="32"/>
      <c r="I37" s="26"/>
      <c r="K37" s="22"/>
      <c r="L37" s="24"/>
      <c r="M37" s="25"/>
      <c r="N37" s="22"/>
      <c r="O37" s="24"/>
      <c r="P37" s="25"/>
      <c r="Q37" s="22"/>
      <c r="R37" s="24"/>
    </row>
    <row r="38" spans="3:18" ht="15.75">
      <c r="C38" s="22"/>
      <c r="D38" s="25">
        <v>37</v>
      </c>
      <c r="E38" s="27"/>
      <c r="F38" s="23" t="s">
        <v>65</v>
      </c>
      <c r="G38" s="44">
        <v>132882</v>
      </c>
      <c r="H38" s="59"/>
      <c r="I38" s="24"/>
      <c r="J38" s="25"/>
      <c r="K38" s="22"/>
      <c r="L38" s="24"/>
      <c r="M38" s="25"/>
      <c r="N38" s="22"/>
      <c r="O38" s="24"/>
      <c r="P38" s="25"/>
      <c r="Q38" s="22"/>
      <c r="R38" s="24"/>
    </row>
    <row r="39" spans="3:18" ht="15.75">
      <c r="C39" s="22"/>
      <c r="D39" s="25">
        <v>38</v>
      </c>
      <c r="E39" s="25"/>
      <c r="F39" s="22" t="s">
        <v>73</v>
      </c>
      <c r="G39" s="43">
        <v>64968</v>
      </c>
      <c r="H39" s="32"/>
      <c r="I39" s="26"/>
      <c r="K39" s="22"/>
      <c r="L39" s="24"/>
      <c r="M39" s="25"/>
      <c r="N39" s="22"/>
      <c r="O39" s="24"/>
      <c r="P39" s="25"/>
      <c r="Q39" s="22"/>
      <c r="R39" s="24"/>
    </row>
    <row r="40" spans="3:18" ht="15.75">
      <c r="C40" s="22"/>
      <c r="D40" s="25">
        <v>39</v>
      </c>
      <c r="E40" s="25"/>
      <c r="F40" s="21" t="s">
        <v>95</v>
      </c>
      <c r="G40" s="34">
        <v>1000</v>
      </c>
      <c r="H40" s="32"/>
      <c r="I40" s="26"/>
      <c r="K40" s="22"/>
      <c r="L40" s="24"/>
      <c r="M40" s="25"/>
      <c r="N40" s="22"/>
      <c r="O40" s="24"/>
      <c r="P40" s="25"/>
      <c r="Q40" s="22"/>
      <c r="R40" s="24"/>
    </row>
    <row r="41" spans="3:18" ht="15.75">
      <c r="C41" s="22"/>
      <c r="D41" s="25">
        <v>40</v>
      </c>
      <c r="E41" s="25"/>
      <c r="F41" s="22" t="s">
        <v>87</v>
      </c>
      <c r="G41" s="34">
        <v>85035</v>
      </c>
      <c r="H41" s="32"/>
      <c r="I41" s="24"/>
      <c r="J41" s="25"/>
      <c r="K41" s="22"/>
      <c r="L41" s="24"/>
      <c r="M41" s="22"/>
      <c r="N41" s="22"/>
      <c r="O41" s="24"/>
      <c r="P41" s="25"/>
      <c r="Q41" s="22"/>
      <c r="R41" s="24"/>
    </row>
    <row r="42" spans="3:18" ht="15.75">
      <c r="C42" s="22"/>
      <c r="D42" s="25">
        <v>41</v>
      </c>
      <c r="E42" s="25"/>
      <c r="F42" s="21" t="s">
        <v>86</v>
      </c>
      <c r="G42" s="34">
        <v>28000</v>
      </c>
      <c r="H42" s="32"/>
      <c r="I42" s="26"/>
      <c r="K42" s="22"/>
      <c r="L42" s="24"/>
      <c r="M42" s="25"/>
      <c r="N42" s="22"/>
      <c r="O42" s="24"/>
      <c r="P42" s="25"/>
      <c r="Q42" s="22"/>
      <c r="R42" s="24"/>
    </row>
    <row r="43" spans="3:18" ht="15.75">
      <c r="C43" s="22"/>
      <c r="D43" s="25">
        <v>42</v>
      </c>
      <c r="E43" s="25"/>
      <c r="F43" s="21" t="s">
        <v>81</v>
      </c>
      <c r="G43" s="43">
        <v>868686.5</v>
      </c>
      <c r="H43" s="32"/>
      <c r="I43" s="24"/>
      <c r="J43" s="25"/>
      <c r="K43" s="22"/>
      <c r="L43" s="24"/>
      <c r="M43" s="25"/>
      <c r="N43" s="22"/>
      <c r="O43" s="24"/>
      <c r="P43" s="25"/>
      <c r="Q43" s="22"/>
      <c r="R43" s="24"/>
    </row>
    <row r="44" spans="3:18" ht="15.75">
      <c r="C44" s="22"/>
      <c r="D44" s="25">
        <v>43</v>
      </c>
      <c r="E44" s="25"/>
      <c r="F44" s="21" t="s">
        <v>76</v>
      </c>
      <c r="G44" s="43">
        <v>1723956</v>
      </c>
      <c r="H44" s="32"/>
      <c r="I44" s="24"/>
      <c r="J44" s="25"/>
      <c r="K44" s="22"/>
      <c r="L44" s="24"/>
      <c r="M44" s="25"/>
      <c r="N44" s="22"/>
      <c r="O44" s="24"/>
      <c r="P44" s="25"/>
      <c r="Q44" s="22"/>
      <c r="R44" s="24"/>
    </row>
    <row r="45" spans="3:18" ht="15.75">
      <c r="C45" s="22"/>
      <c r="D45" s="25">
        <v>44</v>
      </c>
      <c r="E45" s="25"/>
      <c r="F45" s="21" t="s">
        <v>75</v>
      </c>
      <c r="G45" s="43">
        <v>2849778</v>
      </c>
      <c r="H45" s="32"/>
      <c r="I45" s="24"/>
      <c r="J45" s="25"/>
      <c r="K45" s="22"/>
      <c r="L45" s="24"/>
      <c r="M45" s="25"/>
      <c r="N45" s="22"/>
      <c r="O45" s="24"/>
      <c r="P45" s="25"/>
      <c r="Q45" s="22"/>
      <c r="R45" s="24"/>
    </row>
    <row r="46" spans="3:18" ht="15.75">
      <c r="C46" s="22"/>
      <c r="D46" s="25">
        <v>45</v>
      </c>
      <c r="E46" s="25"/>
      <c r="F46" s="22" t="s">
        <v>58</v>
      </c>
      <c r="G46" s="43">
        <v>468716</v>
      </c>
      <c r="H46" s="32"/>
      <c r="I46" s="24"/>
      <c r="J46" s="25"/>
      <c r="K46" s="22"/>
      <c r="L46" s="24"/>
      <c r="M46" s="25"/>
      <c r="N46" s="22"/>
      <c r="O46" s="24"/>
      <c r="P46" s="25"/>
      <c r="Q46" s="22"/>
      <c r="R46" s="24"/>
    </row>
    <row r="47" spans="3:18" ht="15.75">
      <c r="C47" s="22"/>
      <c r="D47" s="25">
        <v>46</v>
      </c>
      <c r="E47" s="25"/>
      <c r="F47" s="21" t="s">
        <v>72</v>
      </c>
      <c r="G47" s="43">
        <v>22948</v>
      </c>
      <c r="H47" s="32"/>
      <c r="I47" s="24"/>
      <c r="J47" s="25"/>
      <c r="K47" s="22"/>
      <c r="L47" s="24"/>
      <c r="M47" s="25"/>
      <c r="N47" s="22"/>
      <c r="O47" s="24"/>
      <c r="P47" s="25"/>
      <c r="Q47" s="22"/>
      <c r="R47" s="24"/>
    </row>
    <row r="48" spans="3:18" ht="15.75">
      <c r="C48" s="22"/>
      <c r="D48" s="25">
        <v>47</v>
      </c>
      <c r="E48" s="25"/>
      <c r="F48" s="22" t="s">
        <v>40</v>
      </c>
      <c r="G48" s="43">
        <v>156839</v>
      </c>
      <c r="H48" s="32"/>
      <c r="I48" s="24"/>
      <c r="J48" s="25"/>
      <c r="K48" s="22"/>
      <c r="L48" s="24"/>
      <c r="M48" s="25"/>
      <c r="N48" s="22"/>
      <c r="O48" s="24"/>
      <c r="P48" s="25"/>
      <c r="Q48" s="22"/>
      <c r="R48" s="24"/>
    </row>
    <row r="49" spans="3:18" ht="15.75">
      <c r="C49" s="22"/>
      <c r="D49" s="25">
        <v>48</v>
      </c>
      <c r="E49" s="25"/>
      <c r="F49" s="22" t="s">
        <v>41</v>
      </c>
      <c r="G49" s="43">
        <v>108027</v>
      </c>
      <c r="H49" s="32"/>
      <c r="I49" s="24"/>
      <c r="J49" s="25"/>
      <c r="K49" s="22"/>
      <c r="L49" s="24"/>
      <c r="M49" s="25"/>
      <c r="N49" s="22"/>
      <c r="O49" s="24"/>
      <c r="P49" s="25"/>
      <c r="Q49" s="22"/>
      <c r="R49" s="24"/>
    </row>
    <row r="50" spans="3:18" ht="15.75">
      <c r="C50" s="22"/>
      <c r="D50" s="25">
        <v>49</v>
      </c>
      <c r="E50" s="25"/>
      <c r="F50" s="22" t="s">
        <v>42</v>
      </c>
      <c r="G50" s="43">
        <v>22450</v>
      </c>
      <c r="H50" s="32"/>
      <c r="I50" s="24"/>
      <c r="J50" s="25"/>
      <c r="K50" s="22"/>
      <c r="L50" s="24"/>
      <c r="M50" s="25"/>
      <c r="N50" s="22"/>
      <c r="O50" s="24"/>
      <c r="P50" s="25"/>
      <c r="Q50" s="22"/>
      <c r="R50" s="24"/>
    </row>
    <row r="51" spans="3:18" ht="15.75">
      <c r="C51" s="22"/>
      <c r="D51" s="25">
        <v>50</v>
      </c>
      <c r="E51" s="25"/>
      <c r="F51" s="22" t="s">
        <v>43</v>
      </c>
      <c r="G51" s="43">
        <v>63154</v>
      </c>
      <c r="H51" s="32"/>
      <c r="I51" s="24"/>
      <c r="J51" s="25"/>
      <c r="K51" s="22"/>
      <c r="L51" s="24"/>
      <c r="M51" s="25"/>
      <c r="N51" s="22"/>
      <c r="O51" s="24"/>
      <c r="P51" s="25"/>
      <c r="Q51" s="22"/>
      <c r="R51" s="24"/>
    </row>
    <row r="52" spans="3:18" ht="15.75">
      <c r="C52" s="22"/>
      <c r="D52" s="25">
        <v>51</v>
      </c>
      <c r="E52" s="25"/>
      <c r="F52" s="22" t="s">
        <v>66</v>
      </c>
      <c r="G52" s="43">
        <v>3790</v>
      </c>
      <c r="H52" s="32"/>
      <c r="I52" s="24"/>
      <c r="J52" s="25"/>
      <c r="K52" s="22"/>
      <c r="L52" s="24"/>
      <c r="M52" s="25"/>
      <c r="N52" s="22"/>
      <c r="O52" s="24"/>
      <c r="P52" s="25"/>
      <c r="Q52" s="22"/>
      <c r="R52" s="24"/>
    </row>
    <row r="53" spans="3:18" ht="15.75">
      <c r="C53" s="22"/>
      <c r="D53" s="25">
        <v>52</v>
      </c>
      <c r="E53" s="25"/>
      <c r="F53" s="21" t="s">
        <v>44</v>
      </c>
      <c r="G53" s="43">
        <v>245938</v>
      </c>
      <c r="H53" s="32"/>
      <c r="I53" s="24"/>
      <c r="J53" s="25"/>
      <c r="K53" s="22"/>
      <c r="L53" s="24"/>
      <c r="M53" s="25"/>
      <c r="N53" s="22"/>
      <c r="O53" s="24"/>
      <c r="P53" s="25"/>
      <c r="Q53" s="22"/>
      <c r="R53" s="24"/>
    </row>
    <row r="54" spans="3:18" ht="15.75">
      <c r="C54" s="22"/>
      <c r="D54" s="25">
        <v>53</v>
      </c>
      <c r="E54" s="25"/>
      <c r="F54" s="22" t="s">
        <v>45</v>
      </c>
      <c r="G54" s="43">
        <v>610965</v>
      </c>
      <c r="H54" s="32"/>
      <c r="I54" s="24"/>
      <c r="J54" s="25"/>
      <c r="K54" s="22"/>
      <c r="L54" s="24"/>
      <c r="M54" s="25"/>
      <c r="N54" s="22"/>
      <c r="O54" s="24"/>
      <c r="P54" s="25"/>
      <c r="Q54" s="22"/>
      <c r="R54" s="24"/>
    </row>
    <row r="55" spans="3:18" ht="15.75">
      <c r="C55" s="22"/>
      <c r="D55" s="25">
        <v>54</v>
      </c>
      <c r="E55" s="25"/>
      <c r="F55" s="21" t="s">
        <v>61</v>
      </c>
      <c r="G55" s="34">
        <v>37330</v>
      </c>
      <c r="H55" s="32"/>
      <c r="I55" s="24"/>
      <c r="J55" s="25"/>
      <c r="K55" s="22"/>
      <c r="L55" s="24"/>
      <c r="M55" s="25"/>
      <c r="N55" s="22"/>
      <c r="O55" s="24"/>
      <c r="P55" s="25"/>
      <c r="Q55" s="22"/>
      <c r="R55" s="24"/>
    </row>
    <row r="56" spans="3:18" ht="15.75">
      <c r="C56" s="22"/>
      <c r="D56" s="25">
        <v>55</v>
      </c>
      <c r="E56" s="25"/>
      <c r="F56" s="22" t="s">
        <v>92</v>
      </c>
      <c r="G56" s="34">
        <v>14003</v>
      </c>
      <c r="H56" s="32"/>
      <c r="I56" s="24"/>
      <c r="J56" s="25"/>
      <c r="K56" s="22"/>
      <c r="L56" s="24"/>
      <c r="M56" s="25"/>
      <c r="N56" s="22"/>
      <c r="O56" s="24"/>
      <c r="P56" s="25"/>
      <c r="Q56" s="22"/>
      <c r="R56" s="24"/>
    </row>
    <row r="57" spans="3:18" ht="15.75">
      <c r="C57" s="22"/>
      <c r="D57" s="25">
        <v>56</v>
      </c>
      <c r="E57" s="25"/>
      <c r="F57" s="22" t="s">
        <v>46</v>
      </c>
      <c r="G57" s="43">
        <v>138137</v>
      </c>
      <c r="H57" s="32"/>
      <c r="I57" s="24"/>
      <c r="J57" s="25"/>
      <c r="K57" s="22"/>
      <c r="L57" s="24"/>
      <c r="M57" s="25"/>
      <c r="N57" s="22"/>
      <c r="O57" s="24"/>
      <c r="P57" s="25"/>
      <c r="Q57" s="22"/>
      <c r="R57" s="24"/>
    </row>
    <row r="58" spans="3:18" ht="15.75">
      <c r="C58" s="22"/>
      <c r="D58" s="25">
        <v>57</v>
      </c>
      <c r="E58" s="25"/>
      <c r="F58" s="21" t="s">
        <v>71</v>
      </c>
      <c r="G58" s="43">
        <v>49987</v>
      </c>
      <c r="H58" s="32"/>
      <c r="I58" s="24"/>
      <c r="J58" s="25"/>
      <c r="K58" s="22"/>
      <c r="L58" s="24"/>
      <c r="M58" s="25"/>
      <c r="N58" s="22"/>
      <c r="O58" s="24"/>
      <c r="P58" s="25"/>
      <c r="Q58" s="22"/>
      <c r="R58" s="24"/>
    </row>
    <row r="59" spans="3:18" ht="15.75">
      <c r="C59" s="22"/>
      <c r="D59" s="25">
        <v>58</v>
      </c>
      <c r="E59" s="25"/>
      <c r="F59" s="22" t="s">
        <v>60</v>
      </c>
      <c r="G59" s="43">
        <v>3466</v>
      </c>
      <c r="H59" s="32"/>
      <c r="I59" s="24"/>
      <c r="J59" s="25"/>
      <c r="K59" s="22"/>
      <c r="L59" s="24"/>
      <c r="M59" s="25"/>
      <c r="N59" s="22"/>
      <c r="O59" s="24"/>
      <c r="P59" s="25"/>
      <c r="Q59" s="22"/>
      <c r="R59" s="24"/>
    </row>
    <row r="60" spans="3:18" ht="15.75">
      <c r="C60" s="22"/>
      <c r="D60" s="25">
        <v>59</v>
      </c>
      <c r="E60" s="25"/>
      <c r="F60" s="22" t="s">
        <v>70</v>
      </c>
      <c r="G60" s="43">
        <v>55804</v>
      </c>
      <c r="H60" s="32"/>
      <c r="I60" s="24"/>
      <c r="J60" s="25"/>
      <c r="K60" s="22"/>
      <c r="L60" s="24"/>
      <c r="M60" s="25"/>
      <c r="N60" s="22"/>
      <c r="O60" s="24"/>
      <c r="P60" s="25"/>
      <c r="Q60" s="22"/>
      <c r="R60" s="24"/>
    </row>
    <row r="61" spans="3:18" ht="15.75">
      <c r="C61" s="22"/>
      <c r="D61" s="25">
        <v>61</v>
      </c>
      <c r="E61" s="25"/>
      <c r="F61" s="21" t="s">
        <v>47</v>
      </c>
      <c r="G61" s="43">
        <v>19450</v>
      </c>
      <c r="H61" s="32"/>
      <c r="I61" s="24"/>
      <c r="J61" s="25"/>
      <c r="K61" s="22"/>
      <c r="L61" s="24"/>
      <c r="M61" s="25"/>
      <c r="N61" s="22"/>
      <c r="O61" s="24"/>
      <c r="P61" s="25"/>
      <c r="Q61" s="22"/>
      <c r="R61" s="24"/>
    </row>
    <row r="62" spans="3:18" ht="15.75">
      <c r="C62" s="22"/>
      <c r="D62" s="25">
        <v>62</v>
      </c>
      <c r="E62" s="25"/>
      <c r="F62" s="22" t="s">
        <v>48</v>
      </c>
      <c r="G62" s="43">
        <v>28850</v>
      </c>
      <c r="H62" s="33"/>
      <c r="I62" s="24"/>
      <c r="J62" s="25"/>
      <c r="K62" s="22"/>
      <c r="L62" s="24"/>
      <c r="M62" s="25"/>
      <c r="N62" s="22"/>
      <c r="O62" s="24"/>
      <c r="P62" s="25"/>
      <c r="Q62" s="22"/>
      <c r="R62" s="24"/>
    </row>
    <row r="63" spans="3:18" ht="15.75">
      <c r="C63" s="22"/>
      <c r="D63" s="25">
        <v>63</v>
      </c>
      <c r="E63" s="25"/>
      <c r="F63" s="21" t="s">
        <v>49</v>
      </c>
      <c r="G63" s="43">
        <v>1945</v>
      </c>
      <c r="H63" s="33"/>
      <c r="I63" s="24"/>
      <c r="J63" s="25"/>
      <c r="K63" s="22"/>
      <c r="L63" s="24"/>
      <c r="M63" s="25"/>
      <c r="N63" s="22"/>
      <c r="O63" s="24"/>
      <c r="P63" s="25"/>
      <c r="Q63" s="22"/>
      <c r="R63" s="24"/>
    </row>
    <row r="64" spans="3:22" ht="15.75">
      <c r="C64" s="23"/>
      <c r="D64" s="25">
        <v>64</v>
      </c>
      <c r="E64" s="27"/>
      <c r="F64" s="21" t="s">
        <v>50</v>
      </c>
      <c r="G64" s="43">
        <v>38575</v>
      </c>
      <c r="H64" s="33"/>
      <c r="I64" s="28"/>
      <c r="J64" s="27"/>
      <c r="K64" s="23"/>
      <c r="L64" s="28"/>
      <c r="M64" s="27"/>
      <c r="N64" s="23"/>
      <c r="O64" s="28"/>
      <c r="P64" s="27"/>
      <c r="Q64" s="23"/>
      <c r="R64" s="28"/>
      <c r="S64" s="29"/>
      <c r="T64" s="29"/>
      <c r="U64" s="29"/>
      <c r="V64" s="29"/>
    </row>
    <row r="65" spans="4:8" ht="15.75">
      <c r="D65" s="25">
        <v>65</v>
      </c>
      <c r="F65" s="22" t="s">
        <v>51</v>
      </c>
      <c r="G65" s="43">
        <v>48300</v>
      </c>
      <c r="H65" s="33"/>
    </row>
    <row r="66" spans="4:8" ht="15.75">
      <c r="D66" s="25">
        <v>66</v>
      </c>
      <c r="F66" s="21" t="s">
        <v>52</v>
      </c>
      <c r="G66" s="43">
        <v>31275</v>
      </c>
      <c r="H66" s="33"/>
    </row>
    <row r="67" spans="4:8" ht="15.75">
      <c r="D67" s="25">
        <v>67</v>
      </c>
      <c r="F67" s="22" t="s">
        <v>53</v>
      </c>
      <c r="G67" s="43">
        <v>3890</v>
      </c>
      <c r="H67" s="33"/>
    </row>
    <row r="68" spans="4:8" ht="15.75">
      <c r="D68" s="25">
        <v>68</v>
      </c>
      <c r="F68" s="22" t="s">
        <v>54</v>
      </c>
      <c r="G68" s="43">
        <v>87500</v>
      </c>
      <c r="H68" s="33"/>
    </row>
    <row r="69" spans="4:8" ht="15.75">
      <c r="D69" s="25">
        <v>69</v>
      </c>
      <c r="F69" s="22" t="s">
        <v>55</v>
      </c>
      <c r="G69" s="43">
        <v>17411</v>
      </c>
      <c r="H69" s="33"/>
    </row>
    <row r="70" spans="4:8" ht="15.75">
      <c r="D70" s="25">
        <v>70</v>
      </c>
      <c r="F70" s="22" t="s">
        <v>56</v>
      </c>
      <c r="G70" s="43">
        <v>77150</v>
      </c>
      <c r="H70" s="33"/>
    </row>
    <row r="71" spans="4:8" ht="15.75">
      <c r="D71" s="25">
        <v>71</v>
      </c>
      <c r="F71" s="22" t="s">
        <v>57</v>
      </c>
      <c r="G71" s="43">
        <v>48300</v>
      </c>
      <c r="H71" s="33"/>
    </row>
    <row r="72" spans="4:8" ht="15.75">
      <c r="D72" s="25">
        <v>72</v>
      </c>
      <c r="F72" s="21" t="s">
        <v>63</v>
      </c>
      <c r="G72" s="34">
        <v>61247</v>
      </c>
      <c r="H72" s="33"/>
    </row>
    <row r="73" spans="4:8" ht="15.75">
      <c r="D73" s="25">
        <v>73</v>
      </c>
      <c r="F73" s="21" t="s">
        <v>69</v>
      </c>
      <c r="G73" s="43">
        <v>19280</v>
      </c>
      <c r="H73" s="33"/>
    </row>
    <row r="74" spans="4:8" ht="15.75">
      <c r="D74" s="25">
        <v>74</v>
      </c>
      <c r="F74" s="50" t="s">
        <v>90</v>
      </c>
      <c r="G74" s="51">
        <v>15450</v>
      </c>
      <c r="H74" s="33"/>
    </row>
    <row r="75" spans="6:8" ht="15.75">
      <c r="F75" s="22"/>
      <c r="G75" s="45">
        <f>SUM(G3:G74)</f>
        <v>17935434.5</v>
      </c>
      <c r="H75" s="33"/>
    </row>
    <row r="76" ht="15">
      <c r="H76" s="33"/>
    </row>
    <row r="77" spans="6:8" ht="15.75">
      <c r="F77" s="22"/>
      <c r="G77" s="21">
        <f>G11+G30+G74</f>
        <v>4106403</v>
      </c>
      <c r="H77" s="33"/>
    </row>
    <row r="78" spans="6:8" ht="15.75">
      <c r="F78" s="22"/>
      <c r="G78" s="54">
        <f>G75-G77</f>
        <v>13829031.5</v>
      </c>
      <c r="H78" s="33"/>
    </row>
    <row r="79" spans="6:11" ht="15.75">
      <c r="F79" s="23" t="s">
        <v>171</v>
      </c>
      <c r="H79" s="33"/>
      <c r="K79" s="29"/>
    </row>
    <row r="80" spans="5:8" ht="15">
      <c r="E80" s="21">
        <v>1</v>
      </c>
      <c r="F80" s="21" t="s">
        <v>7</v>
      </c>
      <c r="H80" s="33"/>
    </row>
    <row r="81" spans="5:8" ht="15">
      <c r="E81" s="21">
        <v>2</v>
      </c>
      <c r="F81" s="21" t="s">
        <v>8</v>
      </c>
      <c r="H81" s="33"/>
    </row>
    <row r="82" spans="5:8" ht="15">
      <c r="E82" s="21">
        <v>3</v>
      </c>
      <c r="F82" s="21" t="s">
        <v>9</v>
      </c>
      <c r="H82" s="33"/>
    </row>
    <row r="83" spans="5:8" ht="15">
      <c r="E83" s="21">
        <v>4</v>
      </c>
      <c r="F83" s="21" t="s">
        <v>10</v>
      </c>
      <c r="H83" s="33"/>
    </row>
    <row r="84" spans="5:8" ht="15">
      <c r="E84" s="21">
        <v>5</v>
      </c>
      <c r="F84" s="21" t="s">
        <v>11</v>
      </c>
      <c r="H84" s="33"/>
    </row>
    <row r="85" spans="5:8" ht="15">
      <c r="E85" s="21">
        <v>6</v>
      </c>
      <c r="F85" s="21" t="s">
        <v>12</v>
      </c>
      <c r="H85" s="33"/>
    </row>
    <row r="86" spans="5:8" ht="15">
      <c r="E86" s="21">
        <v>7</v>
      </c>
      <c r="F86" s="21" t="s">
        <v>13</v>
      </c>
      <c r="H86" s="33"/>
    </row>
    <row r="87" spans="5:11" ht="15">
      <c r="E87" s="21">
        <v>8</v>
      </c>
      <c r="F87" s="21" t="s">
        <v>14</v>
      </c>
      <c r="H87" s="33"/>
      <c r="K87" s="33"/>
    </row>
    <row r="88" spans="5:11" ht="15">
      <c r="E88" s="21">
        <v>9</v>
      </c>
      <c r="F88" s="21" t="s">
        <v>15</v>
      </c>
      <c r="H88" s="33"/>
      <c r="K88" s="33"/>
    </row>
    <row r="89" spans="5:11" ht="15">
      <c r="E89" s="21">
        <v>10</v>
      </c>
      <c r="F89" s="21" t="s">
        <v>16</v>
      </c>
      <c r="H89" s="33"/>
      <c r="K89" s="33"/>
    </row>
    <row r="90" spans="5:8" ht="15">
      <c r="E90" s="21">
        <v>11</v>
      </c>
      <c r="F90" s="21" t="s">
        <v>17</v>
      </c>
      <c r="H90" s="33"/>
    </row>
    <row r="91" spans="5:8" ht="15">
      <c r="E91" s="21">
        <v>12</v>
      </c>
      <c r="F91" s="21" t="s">
        <v>18</v>
      </c>
      <c r="H91" s="33"/>
    </row>
    <row r="92" ht="15">
      <c r="H92" s="33"/>
    </row>
    <row r="93" spans="8:11" ht="15">
      <c r="H93" s="33"/>
      <c r="K93" s="33"/>
    </row>
    <row r="94" spans="8:11" ht="15">
      <c r="H94" s="33"/>
      <c r="K94" s="33"/>
    </row>
    <row r="95" spans="8:11" ht="15">
      <c r="H95" s="33"/>
      <c r="K95" s="33"/>
    </row>
    <row r="96" spans="8:11" ht="15">
      <c r="H96" s="33"/>
      <c r="K96" s="33"/>
    </row>
    <row r="97" spans="8:11" ht="15">
      <c r="H97" s="33"/>
      <c r="K97" s="33"/>
    </row>
    <row r="98" spans="8:11" ht="15">
      <c r="H98" s="33"/>
      <c r="K98" s="33"/>
    </row>
    <row r="99" spans="8:11" ht="15">
      <c r="H99" s="33"/>
      <c r="K99" s="33"/>
    </row>
    <row r="100" spans="8:11" ht="15">
      <c r="H100" s="33"/>
      <c r="K100" s="33"/>
    </row>
    <row r="101" ht="15">
      <c r="H101" s="33"/>
    </row>
    <row r="102" ht="15">
      <c r="H102" s="33"/>
    </row>
    <row r="103" ht="15">
      <c r="H103" s="33"/>
    </row>
    <row r="104" ht="15">
      <c r="H104" s="33"/>
    </row>
    <row r="105" ht="15">
      <c r="H105" s="33"/>
    </row>
    <row r="106" ht="15">
      <c r="H106" s="33"/>
    </row>
    <row r="107" ht="15">
      <c r="H107" s="33"/>
    </row>
  </sheetData>
  <sheetProtection/>
  <printOptions/>
  <pageMargins left="0.45" right="0.2" top="0.25" bottom="0.25" header="0.3" footer="0.3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40">
      <selection activeCell="E4" sqref="E4"/>
    </sheetView>
  </sheetViews>
  <sheetFormatPr defaultColWidth="9.140625" defaultRowHeight="15"/>
  <cols>
    <col min="1" max="1" width="4.57421875" style="0" customWidth="1"/>
    <col min="2" max="2" width="18.421875" style="0" customWidth="1"/>
    <col min="3" max="3" width="10.8515625" style="0" customWidth="1"/>
    <col min="4" max="4" width="4.421875" style="0" customWidth="1"/>
    <col min="5" max="5" width="38.8515625" style="0" customWidth="1"/>
    <col min="6" max="6" width="12.57421875" style="0" customWidth="1"/>
    <col min="7" max="7" width="14.8515625" style="0" customWidth="1"/>
    <col min="8" max="8" width="4.7109375" style="0" customWidth="1"/>
    <col min="9" max="9" width="16.57421875" style="0" customWidth="1"/>
    <col min="10" max="10" width="7.8515625" style="0" customWidth="1"/>
    <col min="11" max="11" width="4.00390625" style="0" customWidth="1"/>
    <col min="12" max="12" width="17.421875" style="0" customWidth="1"/>
    <col min="13" max="13" width="8.57421875" style="0" customWidth="1"/>
    <col min="14" max="14" width="4.28125" style="0" customWidth="1"/>
    <col min="15" max="15" width="21.7109375" style="0" customWidth="1"/>
    <col min="16" max="16" width="10.421875" style="0" bestFit="1" customWidth="1"/>
  </cols>
  <sheetData>
    <row r="1" spans="1:16" ht="15">
      <c r="A1" s="10" t="s">
        <v>6</v>
      </c>
      <c r="B1" s="1" t="s">
        <v>0</v>
      </c>
      <c r="C1" s="7"/>
      <c r="D1" s="10" t="s">
        <v>6</v>
      </c>
      <c r="E1" s="2" t="s">
        <v>1</v>
      </c>
      <c r="F1" s="16" t="s">
        <v>2</v>
      </c>
      <c r="G1" s="7"/>
      <c r="H1" s="10" t="s">
        <v>6</v>
      </c>
      <c r="I1" s="17" t="s">
        <v>3</v>
      </c>
      <c r="J1" s="8"/>
      <c r="K1" s="10" t="s">
        <v>6</v>
      </c>
      <c r="L1" s="9" t="s">
        <v>4</v>
      </c>
      <c r="M1" s="8"/>
      <c r="N1" s="10" t="s">
        <v>6</v>
      </c>
      <c r="O1" s="5" t="s">
        <v>5</v>
      </c>
      <c r="P1" s="10"/>
    </row>
    <row r="2" spans="2:16" ht="15">
      <c r="B2" s="10"/>
      <c r="C2" s="19">
        <v>1</v>
      </c>
      <c r="D2" s="11"/>
      <c r="E2" t="s">
        <v>135</v>
      </c>
      <c r="F2" s="39">
        <v>11134</v>
      </c>
      <c r="G2" s="19"/>
      <c r="H2" s="11"/>
      <c r="I2" s="10"/>
      <c r="J2" s="19"/>
      <c r="K2" s="10"/>
      <c r="L2" s="10"/>
      <c r="M2" s="19"/>
      <c r="N2" s="10"/>
      <c r="O2" s="10"/>
      <c r="P2" s="19"/>
    </row>
    <row r="3" spans="2:16" ht="15">
      <c r="B3" s="10"/>
      <c r="C3" s="19">
        <v>2</v>
      </c>
      <c r="D3" s="11"/>
      <c r="E3" t="s">
        <v>94</v>
      </c>
      <c r="F3" s="39">
        <v>139700</v>
      </c>
      <c r="G3" s="19"/>
      <c r="H3" s="11"/>
      <c r="I3" s="10"/>
      <c r="J3" s="19"/>
      <c r="K3" s="10"/>
      <c r="L3" s="10"/>
      <c r="M3" s="19"/>
      <c r="N3" s="10"/>
      <c r="O3" s="10"/>
      <c r="P3" s="19"/>
    </row>
    <row r="4" spans="3:16" ht="15">
      <c r="C4" s="19">
        <v>4</v>
      </c>
      <c r="D4" s="11"/>
      <c r="E4" t="s">
        <v>96</v>
      </c>
      <c r="F4" s="37">
        <v>2700</v>
      </c>
      <c r="G4" s="19"/>
      <c r="H4" s="11"/>
      <c r="I4" s="10"/>
      <c r="J4" s="19"/>
      <c r="K4" s="10"/>
      <c r="L4" s="10"/>
      <c r="M4" s="19"/>
      <c r="N4" s="10"/>
      <c r="O4" s="10"/>
      <c r="P4" s="19"/>
    </row>
    <row r="5" spans="2:16" ht="15">
      <c r="B5" s="10"/>
      <c r="C5" s="19">
        <v>5</v>
      </c>
      <c r="D5" s="11"/>
      <c r="E5" t="s">
        <v>120</v>
      </c>
      <c r="F5" s="37">
        <v>558710</v>
      </c>
      <c r="G5" s="19"/>
      <c r="H5" s="11"/>
      <c r="I5" s="10"/>
      <c r="J5" s="19"/>
      <c r="K5" s="10"/>
      <c r="L5" s="10"/>
      <c r="M5" s="19"/>
      <c r="P5" s="18"/>
    </row>
    <row r="6" spans="2:16" ht="15">
      <c r="B6" s="10"/>
      <c r="C6" s="19">
        <v>6</v>
      </c>
      <c r="D6" s="11"/>
      <c r="E6" s="46" t="s">
        <v>93</v>
      </c>
      <c r="F6" s="47">
        <v>935345.5</v>
      </c>
      <c r="G6" s="19"/>
      <c r="H6" s="11"/>
      <c r="I6" s="10"/>
      <c r="J6" s="19"/>
      <c r="K6" s="10"/>
      <c r="L6" s="10"/>
      <c r="M6" s="19"/>
      <c r="N6" s="10"/>
      <c r="O6" s="10"/>
      <c r="P6" s="19"/>
    </row>
    <row r="7" spans="3:16" ht="15">
      <c r="C7" s="19">
        <v>7</v>
      </c>
      <c r="D7" s="11"/>
      <c r="E7" s="46" t="s">
        <v>125</v>
      </c>
      <c r="F7" s="47">
        <v>5900000</v>
      </c>
      <c r="G7" s="19"/>
      <c r="H7" s="11"/>
      <c r="I7" s="10"/>
      <c r="J7" s="19"/>
      <c r="K7" s="10"/>
      <c r="L7" s="10"/>
      <c r="M7" s="19"/>
      <c r="N7" s="10"/>
      <c r="O7" s="10"/>
      <c r="P7" s="19"/>
    </row>
    <row r="8" spans="2:16" ht="15">
      <c r="B8" s="10"/>
      <c r="C8" s="19">
        <v>8</v>
      </c>
      <c r="D8" s="11"/>
      <c r="E8" t="s">
        <v>77</v>
      </c>
      <c r="F8" s="39">
        <v>134058</v>
      </c>
      <c r="G8" s="19"/>
      <c r="H8" s="11"/>
      <c r="I8" s="10"/>
      <c r="J8" s="19"/>
      <c r="K8" s="10"/>
      <c r="L8" s="10"/>
      <c r="M8" s="19"/>
      <c r="N8" s="10"/>
      <c r="O8" s="10"/>
      <c r="P8" s="19"/>
    </row>
    <row r="9" spans="2:16" ht="15">
      <c r="B9" s="10"/>
      <c r="C9" s="19">
        <v>9</v>
      </c>
      <c r="D9" s="11"/>
      <c r="E9" s="10" t="s">
        <v>88</v>
      </c>
      <c r="F9" s="39">
        <v>180605</v>
      </c>
      <c r="G9" s="19"/>
      <c r="H9" s="11"/>
      <c r="I9" s="10"/>
      <c r="J9" s="19"/>
      <c r="K9" s="10"/>
      <c r="L9" s="10"/>
      <c r="M9" s="19"/>
      <c r="N9" s="10"/>
      <c r="O9" s="10"/>
      <c r="P9" s="19"/>
    </row>
    <row r="10" spans="2:16" ht="15">
      <c r="B10" s="10"/>
      <c r="C10" s="19">
        <v>10</v>
      </c>
      <c r="D10" s="14"/>
      <c r="E10" s="13" t="s">
        <v>128</v>
      </c>
      <c r="F10" s="42">
        <v>12790</v>
      </c>
      <c r="G10" s="19"/>
      <c r="H10" s="11"/>
      <c r="I10" s="10"/>
      <c r="J10" s="19"/>
      <c r="K10" s="10"/>
      <c r="L10" s="10"/>
      <c r="M10" s="19"/>
      <c r="N10" s="10"/>
      <c r="O10" s="10"/>
      <c r="P10" s="19"/>
    </row>
    <row r="11" spans="2:16" ht="15">
      <c r="B11" s="10"/>
      <c r="C11" s="19"/>
      <c r="D11" s="14"/>
      <c r="E11" s="13" t="s">
        <v>174</v>
      </c>
      <c r="F11" s="42">
        <v>5000</v>
      </c>
      <c r="G11" s="19"/>
      <c r="H11" s="11"/>
      <c r="I11" s="10"/>
      <c r="J11" s="19"/>
      <c r="K11" s="10"/>
      <c r="L11" s="10"/>
      <c r="M11" s="19"/>
      <c r="N11" s="10"/>
      <c r="O11" s="10"/>
      <c r="P11" s="19"/>
    </row>
    <row r="12" spans="2:16" ht="15">
      <c r="B12" s="10"/>
      <c r="C12" s="19">
        <v>11</v>
      </c>
      <c r="D12" s="11"/>
      <c r="E12" s="10" t="s">
        <v>97</v>
      </c>
      <c r="F12" s="37">
        <v>57674</v>
      </c>
      <c r="G12" s="19"/>
      <c r="H12" s="11"/>
      <c r="I12" s="10"/>
      <c r="J12" s="19"/>
      <c r="K12" s="10"/>
      <c r="L12" s="10"/>
      <c r="M12" s="19"/>
      <c r="N12" s="10"/>
      <c r="O12" s="10"/>
      <c r="P12" s="19"/>
    </row>
    <row r="13" spans="2:16" ht="15">
      <c r="B13" s="10"/>
      <c r="C13" s="19">
        <v>12</v>
      </c>
      <c r="D13" s="11"/>
      <c r="E13" t="s">
        <v>118</v>
      </c>
      <c r="F13" s="37">
        <v>611735</v>
      </c>
      <c r="G13" s="19"/>
      <c r="H13" s="11"/>
      <c r="I13" s="10"/>
      <c r="J13" s="19"/>
      <c r="K13" s="10"/>
      <c r="L13" s="10"/>
      <c r="M13" s="19"/>
      <c r="N13" s="10"/>
      <c r="O13" s="10"/>
      <c r="P13" s="19"/>
    </row>
    <row r="14" spans="2:16" ht="15">
      <c r="B14" s="10"/>
      <c r="C14" s="19">
        <v>13</v>
      </c>
      <c r="D14" s="11"/>
      <c r="E14" s="10" t="s">
        <v>98</v>
      </c>
      <c r="F14" s="40">
        <v>757622</v>
      </c>
      <c r="G14" s="19"/>
      <c r="H14" s="11"/>
      <c r="I14" s="10">
        <f>7688916/2</f>
        <v>3844458</v>
      </c>
      <c r="J14" s="19"/>
      <c r="K14" s="10"/>
      <c r="L14" s="10"/>
      <c r="M14" s="19"/>
      <c r="N14" s="10"/>
      <c r="O14" s="10"/>
      <c r="P14" s="19"/>
    </row>
    <row r="15" spans="2:16" ht="15">
      <c r="B15" s="10"/>
      <c r="C15" s="19">
        <v>14</v>
      </c>
      <c r="D15" s="11"/>
      <c r="E15" s="10" t="s">
        <v>89</v>
      </c>
      <c r="F15" s="39">
        <v>7600</v>
      </c>
      <c r="G15" s="19"/>
      <c r="H15" s="11"/>
      <c r="I15" s="10">
        <v>140162</v>
      </c>
      <c r="J15" s="19"/>
      <c r="K15" s="10"/>
      <c r="L15" s="10"/>
      <c r="M15" s="19"/>
      <c r="N15" s="10"/>
      <c r="O15" s="10"/>
      <c r="P15" s="19"/>
    </row>
    <row r="16" spans="2:16" ht="15">
      <c r="B16" s="10"/>
      <c r="C16" s="19">
        <v>15</v>
      </c>
      <c r="D16" s="11"/>
      <c r="E16" s="46" t="s">
        <v>138</v>
      </c>
      <c r="F16" s="47">
        <v>55680</v>
      </c>
      <c r="G16" s="19"/>
      <c r="H16" s="11"/>
      <c r="I16" s="10">
        <f>SUM(I14:I15)</f>
        <v>3984620</v>
      </c>
      <c r="J16" s="19"/>
      <c r="K16" s="10"/>
      <c r="L16" s="10"/>
      <c r="M16" s="19"/>
      <c r="N16" s="10"/>
      <c r="O16" s="10"/>
      <c r="P16" s="19"/>
    </row>
    <row r="17" spans="2:16" ht="15">
      <c r="B17" s="10"/>
      <c r="C17" s="19">
        <v>16</v>
      </c>
      <c r="D17" s="11"/>
      <c r="E17" t="s">
        <v>111</v>
      </c>
      <c r="F17" s="37">
        <v>4340</v>
      </c>
      <c r="G17" s="18"/>
      <c r="H17" s="11"/>
      <c r="I17" s="10"/>
      <c r="J17" s="19"/>
      <c r="K17" s="10"/>
      <c r="L17" s="10"/>
      <c r="M17" s="19"/>
      <c r="N17" s="10"/>
      <c r="O17" s="10"/>
      <c r="P17" s="19"/>
    </row>
    <row r="18" spans="2:16" ht="15">
      <c r="B18" s="10"/>
      <c r="C18" s="19">
        <v>17</v>
      </c>
      <c r="D18" s="11"/>
      <c r="E18" t="s">
        <v>112</v>
      </c>
      <c r="F18" s="37">
        <v>78068</v>
      </c>
      <c r="G18" s="19"/>
      <c r="H18" s="10"/>
      <c r="I18" s="10">
        <f>3913792+3775124</f>
        <v>7688916</v>
      </c>
      <c r="J18" s="19"/>
      <c r="K18" s="10"/>
      <c r="L18" s="10"/>
      <c r="M18" s="19"/>
      <c r="N18" s="10"/>
      <c r="O18" s="10"/>
      <c r="P18" s="19"/>
    </row>
    <row r="19" spans="2:16" ht="15">
      <c r="B19" s="10"/>
      <c r="C19" s="19">
        <v>18</v>
      </c>
      <c r="D19" s="11"/>
      <c r="E19" s="10" t="s">
        <v>99</v>
      </c>
      <c r="F19" s="40">
        <v>132743</v>
      </c>
      <c r="G19" s="19"/>
      <c r="H19" s="10"/>
      <c r="I19" s="60">
        <f>F14-I18</f>
        <v>-6931294</v>
      </c>
      <c r="J19" s="19"/>
      <c r="K19" s="10"/>
      <c r="L19" s="10"/>
      <c r="M19" s="19"/>
      <c r="N19" s="10"/>
      <c r="O19" s="10"/>
      <c r="P19" s="19"/>
    </row>
    <row r="20" spans="2:16" ht="15">
      <c r="B20" s="10"/>
      <c r="C20" s="19">
        <v>19</v>
      </c>
      <c r="D20" s="11"/>
      <c r="E20" t="s">
        <v>133</v>
      </c>
      <c r="F20" s="39">
        <v>5670</v>
      </c>
      <c r="G20" s="19"/>
      <c r="H20" s="10"/>
      <c r="I20" s="10"/>
      <c r="J20" s="19"/>
      <c r="K20" s="10"/>
      <c r="L20" s="10"/>
      <c r="M20" s="19"/>
      <c r="N20" s="10"/>
      <c r="O20" s="10"/>
      <c r="P20" s="19"/>
    </row>
    <row r="21" spans="2:16" ht="15">
      <c r="B21" s="10"/>
      <c r="C21" s="19">
        <v>20</v>
      </c>
      <c r="D21" s="11"/>
      <c r="E21" s="10" t="s">
        <v>100</v>
      </c>
      <c r="F21" s="40">
        <v>75000</v>
      </c>
      <c r="G21" s="19"/>
      <c r="H21" s="10"/>
      <c r="I21" s="10"/>
      <c r="J21" s="19"/>
      <c r="K21" s="10"/>
      <c r="L21" s="10"/>
      <c r="M21" s="19"/>
      <c r="N21" s="10"/>
      <c r="O21" s="10"/>
      <c r="P21" s="19"/>
    </row>
    <row r="22" spans="2:16" ht="15">
      <c r="B22" s="10"/>
      <c r="C22" s="19">
        <v>21</v>
      </c>
      <c r="D22" s="10"/>
      <c r="E22" t="s">
        <v>78</v>
      </c>
      <c r="F22" s="39">
        <v>422491</v>
      </c>
      <c r="G22" s="19"/>
      <c r="H22" s="10"/>
      <c r="I22" s="10"/>
      <c r="J22" s="19"/>
      <c r="K22" s="10"/>
      <c r="L22" s="10"/>
      <c r="M22" s="19"/>
      <c r="N22" s="10"/>
      <c r="O22" s="10"/>
      <c r="P22" s="19"/>
    </row>
    <row r="23" spans="2:16" ht="15">
      <c r="B23" s="10"/>
      <c r="C23" s="19">
        <v>22</v>
      </c>
      <c r="D23" s="10"/>
      <c r="E23" t="s">
        <v>113</v>
      </c>
      <c r="F23" s="37">
        <v>135334</v>
      </c>
      <c r="G23" s="19"/>
      <c r="H23" s="10"/>
      <c r="I23" s="10"/>
      <c r="J23" s="19"/>
      <c r="K23" s="10"/>
      <c r="L23" s="10"/>
      <c r="M23" s="19"/>
      <c r="N23" s="10"/>
      <c r="O23" s="10"/>
      <c r="P23" s="19"/>
    </row>
    <row r="24" spans="2:16" ht="15">
      <c r="B24" s="10"/>
      <c r="C24" s="19">
        <v>23</v>
      </c>
      <c r="D24" s="10"/>
      <c r="E24" s="49" t="s">
        <v>91</v>
      </c>
      <c r="F24" s="47">
        <v>8883117</v>
      </c>
      <c r="G24" s="19"/>
      <c r="H24" s="10"/>
      <c r="I24" s="10"/>
      <c r="J24" s="19"/>
      <c r="K24" s="10"/>
      <c r="L24" s="10"/>
      <c r="M24" s="19"/>
      <c r="N24" s="10"/>
      <c r="O24" s="10"/>
      <c r="P24" s="19"/>
    </row>
    <row r="25" spans="2:16" ht="15">
      <c r="B25" s="10"/>
      <c r="C25" s="19">
        <v>24</v>
      </c>
      <c r="D25" s="10"/>
      <c r="E25" t="s">
        <v>101</v>
      </c>
      <c r="F25" s="40">
        <v>1580</v>
      </c>
      <c r="G25" s="19"/>
      <c r="H25" s="10"/>
      <c r="I25" s="10"/>
      <c r="J25" s="19"/>
      <c r="K25" s="10"/>
      <c r="L25" s="10"/>
      <c r="M25" s="19"/>
      <c r="N25" s="10"/>
      <c r="O25" s="10"/>
      <c r="P25" s="19"/>
    </row>
    <row r="26" spans="2:16" ht="15">
      <c r="B26" s="10"/>
      <c r="C26" s="19">
        <v>25</v>
      </c>
      <c r="D26" s="10"/>
      <c r="E26" s="10" t="s">
        <v>102</v>
      </c>
      <c r="F26" s="40">
        <v>432023</v>
      </c>
      <c r="G26" s="19"/>
      <c r="H26" s="10"/>
      <c r="I26" s="10"/>
      <c r="J26" s="19"/>
      <c r="K26" s="10"/>
      <c r="L26" s="10"/>
      <c r="M26" s="19"/>
      <c r="N26" s="10"/>
      <c r="O26" s="10"/>
      <c r="P26" s="19"/>
    </row>
    <row r="27" spans="2:16" ht="15">
      <c r="B27" s="10"/>
      <c r="C27" s="19">
        <v>26</v>
      </c>
      <c r="D27" s="10"/>
      <c r="E27" s="10" t="s">
        <v>103</v>
      </c>
      <c r="F27" s="37">
        <v>112761</v>
      </c>
      <c r="G27" s="19"/>
      <c r="H27" s="10"/>
      <c r="I27" s="10"/>
      <c r="J27" s="19"/>
      <c r="K27" s="10"/>
      <c r="L27" s="10"/>
      <c r="M27" s="19"/>
      <c r="N27" s="10"/>
      <c r="O27" s="10"/>
      <c r="P27" s="19"/>
    </row>
    <row r="28" spans="2:16" ht="15">
      <c r="B28" s="10"/>
      <c r="C28" s="19">
        <v>27</v>
      </c>
      <c r="D28" s="10"/>
      <c r="E28" s="10" t="s">
        <v>110</v>
      </c>
      <c r="F28" s="37">
        <v>34250</v>
      </c>
      <c r="G28" s="19"/>
      <c r="H28" s="10"/>
      <c r="I28" s="10"/>
      <c r="J28" s="19"/>
      <c r="K28" s="10"/>
      <c r="L28" s="10"/>
      <c r="M28" s="19"/>
      <c r="N28" s="10"/>
      <c r="O28" s="10"/>
      <c r="P28" s="19"/>
    </row>
    <row r="29" spans="2:16" ht="15">
      <c r="B29" s="13"/>
      <c r="C29" s="19">
        <v>28</v>
      </c>
      <c r="D29" s="14"/>
      <c r="E29" s="10" t="s">
        <v>79</v>
      </c>
      <c r="F29" s="39">
        <v>646809</v>
      </c>
      <c r="G29" s="20"/>
      <c r="H29" s="14"/>
      <c r="I29" s="13"/>
      <c r="J29" s="20"/>
      <c r="K29" s="14"/>
      <c r="L29" s="13"/>
      <c r="M29" s="20"/>
      <c r="N29" s="14"/>
      <c r="O29" s="13"/>
      <c r="P29" s="20"/>
    </row>
    <row r="30" spans="3:6" ht="15">
      <c r="C30" s="19">
        <v>29</v>
      </c>
      <c r="E30" s="10" t="s">
        <v>114</v>
      </c>
      <c r="F30" s="37">
        <v>86905</v>
      </c>
    </row>
    <row r="31" spans="3:6" ht="15">
      <c r="C31" s="19">
        <v>30</v>
      </c>
      <c r="D31" s="6"/>
      <c r="E31" t="s">
        <v>104</v>
      </c>
      <c r="F31" s="37">
        <v>36350</v>
      </c>
    </row>
    <row r="32" spans="3:6" ht="15">
      <c r="C32" s="19">
        <v>31</v>
      </c>
      <c r="E32" t="s">
        <v>123</v>
      </c>
      <c r="F32" s="38">
        <v>23522</v>
      </c>
    </row>
    <row r="33" spans="3:6" ht="15">
      <c r="C33" s="19">
        <v>32</v>
      </c>
      <c r="E33" t="s">
        <v>122</v>
      </c>
      <c r="F33" s="37">
        <v>9645</v>
      </c>
    </row>
    <row r="34" spans="3:6" ht="15">
      <c r="C34" s="19">
        <v>33</v>
      </c>
      <c r="E34" s="10" t="s">
        <v>121</v>
      </c>
      <c r="F34" s="37">
        <v>174047</v>
      </c>
    </row>
    <row r="35" spans="3:6" ht="15">
      <c r="C35" s="19">
        <v>34</v>
      </c>
      <c r="E35" s="10" t="s">
        <v>115</v>
      </c>
      <c r="F35" s="37">
        <v>5196</v>
      </c>
    </row>
    <row r="36" spans="3:12" ht="15">
      <c r="C36" s="19">
        <v>35</v>
      </c>
      <c r="E36" t="s">
        <v>134</v>
      </c>
      <c r="F36" s="39">
        <v>210646</v>
      </c>
      <c r="L36" s="6"/>
    </row>
    <row r="37" spans="3:9" ht="15">
      <c r="C37" s="19">
        <v>36</v>
      </c>
      <c r="D37" s="6"/>
      <c r="E37" s="10" t="s">
        <v>136</v>
      </c>
      <c r="F37" s="39">
        <v>100000</v>
      </c>
      <c r="I37" s="6"/>
    </row>
    <row r="38" spans="3:6" ht="15">
      <c r="C38" s="19">
        <v>37</v>
      </c>
      <c r="D38" s="6"/>
      <c r="E38" t="s">
        <v>116</v>
      </c>
      <c r="F38" s="37">
        <v>3537</v>
      </c>
    </row>
    <row r="39" spans="3:6" ht="15">
      <c r="C39" s="19">
        <v>38</v>
      </c>
      <c r="D39" s="6"/>
      <c r="E39" s="10" t="s">
        <v>124</v>
      </c>
      <c r="F39" s="39">
        <v>77484</v>
      </c>
    </row>
    <row r="40" spans="3:6" ht="15">
      <c r="C40" s="19">
        <v>39</v>
      </c>
      <c r="E40" t="s">
        <v>137</v>
      </c>
      <c r="F40" s="39">
        <v>2497</v>
      </c>
    </row>
    <row r="41" spans="3:6" ht="15">
      <c r="C41" s="19">
        <v>40</v>
      </c>
      <c r="E41" s="10" t="s">
        <v>129</v>
      </c>
      <c r="F41" s="39">
        <v>374124</v>
      </c>
    </row>
    <row r="42" spans="3:6" ht="15">
      <c r="C42" s="19">
        <v>41</v>
      </c>
      <c r="E42" t="s">
        <v>108</v>
      </c>
      <c r="F42" s="37">
        <v>479869</v>
      </c>
    </row>
    <row r="43" spans="3:6" ht="15">
      <c r="C43" s="19">
        <v>42</v>
      </c>
      <c r="E43" t="s">
        <v>127</v>
      </c>
      <c r="F43" s="39">
        <v>14160</v>
      </c>
    </row>
    <row r="44" spans="3:6" ht="15">
      <c r="C44" s="19">
        <v>44</v>
      </c>
      <c r="E44" s="13" t="s">
        <v>105</v>
      </c>
      <c r="F44" s="38">
        <v>5000</v>
      </c>
    </row>
    <row r="45" spans="3:6" ht="15">
      <c r="C45" s="19">
        <v>45</v>
      </c>
      <c r="E45" s="10" t="s">
        <v>126</v>
      </c>
      <c r="F45" s="39">
        <v>42385511</v>
      </c>
    </row>
    <row r="46" spans="3:6" ht="15">
      <c r="C46" s="19">
        <v>46</v>
      </c>
      <c r="D46" s="15"/>
      <c r="E46" s="10" t="s">
        <v>139</v>
      </c>
      <c r="F46" s="39">
        <v>1550</v>
      </c>
    </row>
    <row r="47" spans="3:6" ht="15">
      <c r="C47" s="19">
        <v>47</v>
      </c>
      <c r="E47" s="10" t="s">
        <v>109</v>
      </c>
      <c r="F47" s="37">
        <v>222994</v>
      </c>
    </row>
    <row r="48" spans="3:6" ht="15">
      <c r="C48" s="19">
        <v>48</v>
      </c>
      <c r="E48" s="10" t="s">
        <v>92</v>
      </c>
      <c r="F48" s="39">
        <v>14263</v>
      </c>
    </row>
    <row r="49" spans="3:6" ht="15">
      <c r="C49" s="19">
        <v>49</v>
      </c>
      <c r="E49" s="10" t="s">
        <v>117</v>
      </c>
      <c r="F49" s="37">
        <v>268437</v>
      </c>
    </row>
    <row r="50" spans="3:6" ht="15">
      <c r="C50" s="19">
        <v>50</v>
      </c>
      <c r="E50" s="10" t="s">
        <v>106</v>
      </c>
      <c r="F50" s="37">
        <v>962</v>
      </c>
    </row>
    <row r="51" spans="3:6" ht="15">
      <c r="C51" s="19">
        <v>51</v>
      </c>
      <c r="E51" s="10" t="s">
        <v>119</v>
      </c>
      <c r="F51" s="37">
        <v>81425.6</v>
      </c>
    </row>
    <row r="52" spans="3:6" ht="15">
      <c r="C52" s="19">
        <v>52</v>
      </c>
      <c r="E52" t="s">
        <v>107</v>
      </c>
      <c r="F52" s="37">
        <v>1385</v>
      </c>
    </row>
    <row r="53" spans="3:6" ht="15">
      <c r="C53" s="19">
        <v>53</v>
      </c>
      <c r="E53" s="15" t="s">
        <v>175</v>
      </c>
      <c r="F53" s="42">
        <v>43600</v>
      </c>
    </row>
    <row r="54" spans="3:6" ht="15">
      <c r="C54" s="19">
        <v>54</v>
      </c>
      <c r="E54" t="s">
        <v>131</v>
      </c>
      <c r="F54" s="39">
        <v>372880</v>
      </c>
    </row>
    <row r="55" spans="3:6" ht="15">
      <c r="C55" s="19">
        <v>55</v>
      </c>
      <c r="E55" s="10" t="s">
        <v>132</v>
      </c>
      <c r="F55" s="39">
        <v>853540</v>
      </c>
    </row>
    <row r="56" spans="3:6" ht="15">
      <c r="C56" s="19">
        <v>56</v>
      </c>
      <c r="E56" s="10"/>
      <c r="F56" s="39"/>
    </row>
    <row r="57" spans="3:6" ht="15">
      <c r="C57" s="19">
        <v>57</v>
      </c>
      <c r="E57" s="10"/>
      <c r="F57" s="39"/>
    </row>
    <row r="58" ht="15">
      <c r="F58" s="39">
        <f>SUM(F2:F57)</f>
        <v>66184069.1</v>
      </c>
    </row>
    <row r="59" ht="15">
      <c r="F59" s="39"/>
    </row>
    <row r="60" spans="5:6" ht="15">
      <c r="E60" s="10"/>
      <c r="F60" s="42">
        <f>F58-(F6+F7+F16+F24)</f>
        <v>50409926.6</v>
      </c>
    </row>
    <row r="61" spans="5:6" ht="15.75">
      <c r="E61" s="23" t="s">
        <v>171</v>
      </c>
      <c r="F61" s="39"/>
    </row>
    <row r="62" spans="5:6" ht="15">
      <c r="E62" t="s">
        <v>19</v>
      </c>
      <c r="F62" s="39"/>
    </row>
    <row r="63" spans="5:6" ht="15">
      <c r="E63" t="s">
        <v>20</v>
      </c>
      <c r="F63" s="39"/>
    </row>
    <row r="64" spans="5:6" ht="15">
      <c r="E64" t="s">
        <v>21</v>
      </c>
      <c r="F64" s="36"/>
    </row>
    <row r="65" ht="15">
      <c r="F65" s="36"/>
    </row>
    <row r="66" spans="5:6" ht="15">
      <c r="E66" s="10"/>
      <c r="F66" s="36"/>
    </row>
    <row r="67" ht="15">
      <c r="F67" s="36"/>
    </row>
    <row r="68" ht="15">
      <c r="F68" s="36"/>
    </row>
    <row r="69" ht="15">
      <c r="F69" s="36"/>
    </row>
    <row r="70" ht="15">
      <c r="F70" s="36"/>
    </row>
    <row r="71" ht="15">
      <c r="F71" s="36"/>
    </row>
    <row r="72" ht="15">
      <c r="F72" s="36"/>
    </row>
    <row r="73" ht="15">
      <c r="F73" s="36"/>
    </row>
    <row r="74" ht="15">
      <c r="F74" s="42"/>
    </row>
    <row r="75" ht="15">
      <c r="F75" s="36"/>
    </row>
    <row r="76" ht="15">
      <c r="F76" s="36"/>
    </row>
    <row r="77" ht="15">
      <c r="F77" s="36"/>
    </row>
    <row r="78" ht="15">
      <c r="F78" s="36"/>
    </row>
    <row r="79" spans="5:6" ht="15">
      <c r="E79" s="10"/>
      <c r="F79" s="36"/>
    </row>
    <row r="80" ht="15">
      <c r="F80" s="36"/>
    </row>
    <row r="81" ht="15">
      <c r="F81" s="36"/>
    </row>
    <row r="82" spans="5:6" ht="15">
      <c r="E82" s="10"/>
      <c r="F82" s="36"/>
    </row>
    <row r="83" ht="15">
      <c r="F83" s="36"/>
    </row>
    <row r="84" spans="5:6" ht="15">
      <c r="E84" s="10"/>
      <c r="F84" s="36"/>
    </row>
    <row r="85" ht="15">
      <c r="F85" s="36"/>
    </row>
    <row r="86" ht="15">
      <c r="F86" s="36"/>
    </row>
    <row r="87" spans="5:6" ht="15">
      <c r="E87" s="10"/>
      <c r="F87" s="36"/>
    </row>
    <row r="88" ht="15">
      <c r="F88" s="36"/>
    </row>
    <row r="89" spans="5:6" ht="15">
      <c r="E89" s="10"/>
      <c r="F89" s="36"/>
    </row>
    <row r="90" spans="5:6" ht="15">
      <c r="E90" s="10"/>
      <c r="F90" s="36"/>
    </row>
    <row r="91" spans="5:6" ht="15">
      <c r="E91" s="10"/>
      <c r="F91" s="36"/>
    </row>
    <row r="92" ht="15">
      <c r="F92" s="36"/>
    </row>
    <row r="93" ht="15">
      <c r="F93" s="36"/>
    </row>
    <row r="94" spans="5:6" ht="15">
      <c r="E94" s="10"/>
      <c r="F94" s="36"/>
    </row>
    <row r="95" spans="5:6" ht="15">
      <c r="E95" s="10"/>
      <c r="F95" s="36"/>
    </row>
    <row r="96" ht="15">
      <c r="F96" s="36"/>
    </row>
    <row r="97" ht="15">
      <c r="F97" s="36"/>
    </row>
    <row r="98" ht="15">
      <c r="F98" s="36"/>
    </row>
    <row r="99" spans="5:6" ht="15">
      <c r="E99" s="10"/>
      <c r="F99" s="36"/>
    </row>
    <row r="100" ht="15">
      <c r="F100" s="41"/>
    </row>
  </sheetData>
  <sheetProtection/>
  <printOptions/>
  <pageMargins left="0.7" right="0.7" top="0.75" bottom="0.75" header="0.3" footer="0.3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7"/>
  <sheetViews>
    <sheetView zoomScale="93" zoomScaleNormal="93" zoomScalePageLayoutView="0" workbookViewId="0" topLeftCell="A37">
      <selection activeCell="E4" sqref="E4"/>
    </sheetView>
  </sheetViews>
  <sheetFormatPr defaultColWidth="9.00390625" defaultRowHeight="15"/>
  <cols>
    <col min="1" max="1" width="5.00390625" style="10" customWidth="1"/>
    <col min="2" max="2" width="16.00390625" style="10" customWidth="1"/>
    <col min="3" max="3" width="8.57421875" style="10" customWidth="1"/>
    <col min="4" max="4" width="4.8515625" style="10" customWidth="1"/>
    <col min="5" max="5" width="36.8515625" style="10" customWidth="1"/>
    <col min="6" max="6" width="17.28125" style="10" customWidth="1"/>
    <col min="7" max="7" width="12.421875" style="10" customWidth="1"/>
    <col min="8" max="8" width="8.140625" style="10" customWidth="1"/>
    <col min="9" max="9" width="4.28125" style="10" customWidth="1"/>
    <col min="10" max="10" width="21.140625" style="10" customWidth="1"/>
    <col min="11" max="11" width="7.140625" style="10" customWidth="1"/>
    <col min="12" max="12" width="4.140625" style="10" customWidth="1"/>
    <col min="13" max="13" width="16.8515625" style="10" customWidth="1"/>
    <col min="14" max="14" width="10.57421875" style="10" customWidth="1"/>
    <col min="15" max="15" width="4.00390625" style="10" customWidth="1"/>
    <col min="16" max="16" width="19.140625" style="10" customWidth="1"/>
    <col min="17" max="17" width="7.7109375" style="10" customWidth="1"/>
    <col min="18" max="16384" width="9.00390625" style="10" customWidth="1"/>
  </cols>
  <sheetData>
    <row r="1" spans="1:16" ht="15">
      <c r="A1" s="10" t="s">
        <v>6</v>
      </c>
      <c r="B1" s="1" t="s">
        <v>0</v>
      </c>
      <c r="C1" s="7"/>
      <c r="D1" s="10" t="s">
        <v>6</v>
      </c>
      <c r="E1" s="2" t="s">
        <v>1</v>
      </c>
      <c r="F1" s="10" t="s">
        <v>6</v>
      </c>
      <c r="G1" s="3" t="s">
        <v>2</v>
      </c>
      <c r="H1" s="7"/>
      <c r="I1" s="10" t="s">
        <v>6</v>
      </c>
      <c r="J1" s="4" t="s">
        <v>3</v>
      </c>
      <c r="K1" s="8"/>
      <c r="L1" s="10" t="s">
        <v>6</v>
      </c>
      <c r="M1" s="9" t="s">
        <v>4</v>
      </c>
      <c r="N1" s="8"/>
      <c r="O1" s="10" t="s">
        <v>6</v>
      </c>
      <c r="P1" s="5" t="s">
        <v>5</v>
      </c>
    </row>
    <row r="2" spans="3:17" ht="12.75">
      <c r="C2" s="11">
        <v>1</v>
      </c>
      <c r="D2" s="11"/>
      <c r="E2" s="10" t="s">
        <v>150</v>
      </c>
      <c r="F2" s="10">
        <v>6450</v>
      </c>
      <c r="G2" s="37"/>
      <c r="H2" s="19"/>
      <c r="I2" s="11"/>
      <c r="K2" s="19"/>
      <c r="L2" s="11"/>
      <c r="N2" s="19"/>
      <c r="O2" s="11"/>
      <c r="P2" s="19"/>
      <c r="Q2" s="19"/>
    </row>
    <row r="3" spans="3:17" ht="12.75">
      <c r="C3" s="11">
        <v>2</v>
      </c>
      <c r="D3" s="11"/>
      <c r="E3" s="13" t="s">
        <v>173</v>
      </c>
      <c r="F3" s="13">
        <v>126667</v>
      </c>
      <c r="G3" s="35"/>
      <c r="H3" s="19"/>
      <c r="I3" s="11"/>
      <c r="K3" s="19"/>
      <c r="L3" s="11"/>
      <c r="N3" s="19"/>
      <c r="O3" s="11"/>
      <c r="P3" s="19"/>
      <c r="Q3" s="19"/>
    </row>
    <row r="4" spans="3:17" ht="12.75">
      <c r="C4" s="11">
        <v>4</v>
      </c>
      <c r="D4" s="11"/>
      <c r="E4" s="10" t="s">
        <v>140</v>
      </c>
      <c r="F4" s="11">
        <v>1200</v>
      </c>
      <c r="G4" s="37"/>
      <c r="H4" s="19"/>
      <c r="I4" s="11"/>
      <c r="K4" s="19"/>
      <c r="L4" s="11"/>
      <c r="N4" s="19"/>
      <c r="P4" s="19"/>
      <c r="Q4" s="19"/>
    </row>
    <row r="5" spans="3:17" ht="12.75">
      <c r="C5" s="11">
        <v>5</v>
      </c>
      <c r="D5" s="11"/>
      <c r="E5" s="10" t="s">
        <v>120</v>
      </c>
      <c r="F5" s="10">
        <v>14742</v>
      </c>
      <c r="G5" s="37"/>
      <c r="H5" s="19"/>
      <c r="I5" s="11"/>
      <c r="K5" s="19"/>
      <c r="L5" s="11"/>
      <c r="N5" s="19"/>
      <c r="P5" s="19"/>
      <c r="Q5" s="19"/>
    </row>
    <row r="6" spans="3:17" ht="12.75">
      <c r="C6" s="11">
        <v>6</v>
      </c>
      <c r="D6" s="11"/>
      <c r="E6" s="46" t="s">
        <v>93</v>
      </c>
      <c r="F6" s="46">
        <v>45427</v>
      </c>
      <c r="G6" s="37"/>
      <c r="H6" s="19"/>
      <c r="I6" s="11"/>
      <c r="K6" s="19"/>
      <c r="L6" s="11"/>
      <c r="N6" s="19"/>
      <c r="P6" s="19"/>
      <c r="Q6" s="19"/>
    </row>
    <row r="7" spans="3:17" ht="12.75">
      <c r="C7" s="11">
        <v>7</v>
      </c>
      <c r="D7" s="11"/>
      <c r="E7" s="10" t="s">
        <v>77</v>
      </c>
      <c r="F7" s="10">
        <v>79835</v>
      </c>
      <c r="G7" s="37"/>
      <c r="H7" s="19"/>
      <c r="I7" s="11"/>
      <c r="K7" s="19"/>
      <c r="L7" s="11"/>
      <c r="N7" s="19"/>
      <c r="P7" s="19"/>
      <c r="Q7" s="19"/>
    </row>
    <row r="8" spans="3:17" ht="12.75">
      <c r="C8" s="11">
        <v>8</v>
      </c>
      <c r="D8" s="11"/>
      <c r="E8" s="10" t="s">
        <v>88</v>
      </c>
      <c r="F8" s="10">
        <v>3459</v>
      </c>
      <c r="G8" s="37"/>
      <c r="H8" s="19"/>
      <c r="I8" s="11"/>
      <c r="K8" s="19"/>
      <c r="L8" s="11"/>
      <c r="N8" s="19"/>
      <c r="P8" s="19"/>
      <c r="Q8" s="19"/>
    </row>
    <row r="9" spans="3:17" ht="12.75">
      <c r="C9" s="11">
        <v>9</v>
      </c>
      <c r="D9" s="11"/>
      <c r="E9" s="10" t="s">
        <v>128</v>
      </c>
      <c r="F9" s="10">
        <v>28112</v>
      </c>
      <c r="G9" s="37"/>
      <c r="H9" s="19"/>
      <c r="I9" s="11"/>
      <c r="K9" s="19"/>
      <c r="L9" s="11"/>
      <c r="N9" s="19"/>
      <c r="P9" s="19"/>
      <c r="Q9" s="19"/>
    </row>
    <row r="10" spans="3:17" ht="12.75">
      <c r="C10" s="11">
        <v>10</v>
      </c>
      <c r="D10" s="11"/>
      <c r="E10" s="10" t="s">
        <v>141</v>
      </c>
      <c r="F10" s="11">
        <v>187</v>
      </c>
      <c r="G10" s="37"/>
      <c r="H10" s="19"/>
      <c r="I10" s="11"/>
      <c r="K10" s="19"/>
      <c r="L10" s="11"/>
      <c r="N10" s="19"/>
      <c r="P10" s="19"/>
      <c r="Q10" s="19"/>
    </row>
    <row r="11" spans="3:10" ht="12.75">
      <c r="C11" s="11">
        <v>11</v>
      </c>
      <c r="E11" s="10" t="s">
        <v>142</v>
      </c>
      <c r="F11" s="11">
        <v>8590</v>
      </c>
      <c r="G11" s="37"/>
      <c r="J11" s="13"/>
    </row>
    <row r="12" spans="3:7" ht="12.75">
      <c r="C12" s="11">
        <v>12</v>
      </c>
      <c r="E12" s="10" t="s">
        <v>118</v>
      </c>
      <c r="F12" s="10">
        <v>748678</v>
      </c>
      <c r="G12" s="37"/>
    </row>
    <row r="13" spans="3:7" ht="12.75">
      <c r="C13" s="11">
        <v>13</v>
      </c>
      <c r="E13" s="10" t="s">
        <v>143</v>
      </c>
      <c r="F13" s="11">
        <v>61084</v>
      </c>
      <c r="G13" s="37"/>
    </row>
    <row r="14" spans="3:7" ht="12.75">
      <c r="C14" s="11">
        <v>14</v>
      </c>
      <c r="E14" s="10" t="s">
        <v>89</v>
      </c>
      <c r="F14" s="10">
        <v>323320</v>
      </c>
      <c r="G14" s="37"/>
    </row>
    <row r="15" spans="3:7" ht="12.75">
      <c r="C15" s="11">
        <v>15</v>
      </c>
      <c r="E15" s="46" t="s">
        <v>138</v>
      </c>
      <c r="F15" s="46">
        <v>11000</v>
      </c>
      <c r="G15" s="37"/>
    </row>
    <row r="16" spans="3:7" ht="12.75">
      <c r="C16" s="11">
        <v>16</v>
      </c>
      <c r="E16" s="10" t="s">
        <v>151</v>
      </c>
      <c r="F16" s="10">
        <v>1000</v>
      </c>
      <c r="G16" s="37"/>
    </row>
    <row r="17" spans="3:7" ht="12.75">
      <c r="C17" s="11">
        <v>17</v>
      </c>
      <c r="E17" s="10" t="s">
        <v>152</v>
      </c>
      <c r="F17" s="10">
        <v>31556</v>
      </c>
      <c r="G17" s="37"/>
    </row>
    <row r="18" spans="3:7" ht="12.75">
      <c r="C18" s="11">
        <v>18</v>
      </c>
      <c r="E18" s="10" t="s">
        <v>144</v>
      </c>
      <c r="F18" s="11">
        <v>61279</v>
      </c>
      <c r="G18" s="37"/>
    </row>
    <row r="19" spans="3:7" ht="12.75">
      <c r="C19" s="11">
        <v>19</v>
      </c>
      <c r="E19" s="10" t="s">
        <v>78</v>
      </c>
      <c r="F19" s="10">
        <v>47750</v>
      </c>
      <c r="G19" s="37"/>
    </row>
    <row r="20" spans="3:7" ht="12.75">
      <c r="C20" s="11">
        <v>20</v>
      </c>
      <c r="E20" s="10" t="s">
        <v>153</v>
      </c>
      <c r="F20" s="10">
        <v>12956</v>
      </c>
      <c r="G20" s="37"/>
    </row>
    <row r="21" spans="3:7" ht="12.75">
      <c r="C21" s="11">
        <v>21</v>
      </c>
      <c r="E21" s="46" t="s">
        <v>91</v>
      </c>
      <c r="F21" s="46">
        <v>10393202</v>
      </c>
      <c r="G21" s="37"/>
    </row>
    <row r="22" spans="3:7" ht="12.75">
      <c r="C22" s="11">
        <v>22</v>
      </c>
      <c r="E22" s="10" t="s">
        <v>145</v>
      </c>
      <c r="F22" s="11">
        <v>849600</v>
      </c>
      <c r="G22" s="37"/>
    </row>
    <row r="23" spans="3:7" ht="12.75">
      <c r="C23" s="11">
        <v>23</v>
      </c>
      <c r="E23" s="10" t="s">
        <v>79</v>
      </c>
      <c r="F23" s="10">
        <v>655880</v>
      </c>
      <c r="G23" s="37"/>
    </row>
    <row r="24" spans="3:7" ht="12.75">
      <c r="C24" s="11">
        <v>25</v>
      </c>
      <c r="E24" s="10" t="s">
        <v>154</v>
      </c>
      <c r="F24" s="10">
        <v>14560</v>
      </c>
      <c r="G24" s="37"/>
    </row>
    <row r="25" spans="3:7" ht="12.75">
      <c r="C25" s="11">
        <v>26</v>
      </c>
      <c r="E25" s="10" t="s">
        <v>123</v>
      </c>
      <c r="F25" s="10">
        <v>11600</v>
      </c>
      <c r="G25" s="37"/>
    </row>
    <row r="26" spans="3:7" ht="12.75">
      <c r="C26" s="11">
        <v>27</v>
      </c>
      <c r="E26" s="10" t="s">
        <v>122</v>
      </c>
      <c r="F26" s="10">
        <v>29080</v>
      </c>
      <c r="G26" s="37"/>
    </row>
    <row r="27" spans="3:7" ht="12.75">
      <c r="C27" s="11">
        <v>28</v>
      </c>
      <c r="E27" s="10" t="s">
        <v>121</v>
      </c>
      <c r="F27" s="10">
        <v>890</v>
      </c>
      <c r="G27" s="37"/>
    </row>
    <row r="28" spans="3:7" ht="12.75">
      <c r="C28" s="11">
        <v>29</v>
      </c>
      <c r="E28" s="10" t="s">
        <v>155</v>
      </c>
      <c r="F28" s="10">
        <v>43707</v>
      </c>
      <c r="G28" s="37"/>
    </row>
    <row r="29" spans="3:7" ht="12.75">
      <c r="C29" s="11">
        <v>30</v>
      </c>
      <c r="E29" s="10" t="s">
        <v>134</v>
      </c>
      <c r="F29" s="10">
        <v>73660</v>
      </c>
      <c r="G29" s="37"/>
    </row>
    <row r="30" spans="3:7" ht="12.75">
      <c r="C30" s="11">
        <v>31</v>
      </c>
      <c r="E30" s="10" t="s">
        <v>136</v>
      </c>
      <c r="F30" s="10">
        <v>2000</v>
      </c>
      <c r="G30" s="37"/>
    </row>
    <row r="31" spans="3:7" ht="12.75">
      <c r="C31" s="11">
        <v>32</v>
      </c>
      <c r="E31" s="10" t="s">
        <v>159</v>
      </c>
      <c r="F31" s="10">
        <v>2173</v>
      </c>
      <c r="G31" s="37"/>
    </row>
    <row r="32" spans="3:7" ht="12.75">
      <c r="C32" s="11">
        <v>33</v>
      </c>
      <c r="E32" s="10" t="s">
        <v>156</v>
      </c>
      <c r="F32" s="10">
        <v>1981</v>
      </c>
      <c r="G32" s="37"/>
    </row>
    <row r="33" spans="3:7" ht="12.75">
      <c r="C33" s="11">
        <v>34</v>
      </c>
      <c r="E33" s="10" t="s">
        <v>124</v>
      </c>
      <c r="F33" s="10">
        <v>80210</v>
      </c>
      <c r="G33" s="37"/>
    </row>
    <row r="34" spans="3:7" ht="12.75">
      <c r="C34" s="11">
        <v>35</v>
      </c>
      <c r="E34" s="10" t="s">
        <v>129</v>
      </c>
      <c r="F34" s="10">
        <v>486098.66</v>
      </c>
      <c r="G34" s="37"/>
    </row>
    <row r="35" spans="3:7" ht="12.75">
      <c r="C35" s="11">
        <v>36</v>
      </c>
      <c r="E35" s="10" t="s">
        <v>130</v>
      </c>
      <c r="F35" s="10">
        <v>322606</v>
      </c>
      <c r="G35" s="37"/>
    </row>
    <row r="36" spans="3:7" ht="12.75">
      <c r="C36" s="11">
        <v>37</v>
      </c>
      <c r="E36" s="10" t="s">
        <v>160</v>
      </c>
      <c r="F36" s="10">
        <v>44804</v>
      </c>
      <c r="G36" s="37"/>
    </row>
    <row r="37" spans="3:7" ht="12.75">
      <c r="C37" s="11">
        <v>38</v>
      </c>
      <c r="E37" s="10" t="s">
        <v>148</v>
      </c>
      <c r="F37" s="11">
        <v>80622</v>
      </c>
      <c r="G37" s="37"/>
    </row>
    <row r="38" spans="3:7" ht="12.75">
      <c r="C38" s="11">
        <v>39</v>
      </c>
      <c r="E38" s="10" t="s">
        <v>158</v>
      </c>
      <c r="F38" s="10">
        <v>106200</v>
      </c>
      <c r="G38" s="37"/>
    </row>
    <row r="39" spans="3:7" ht="12.75">
      <c r="C39" s="11">
        <v>40</v>
      </c>
      <c r="E39" s="10" t="s">
        <v>161</v>
      </c>
      <c r="F39" s="10">
        <v>65948</v>
      </c>
      <c r="G39" s="37"/>
    </row>
    <row r="40" spans="3:7" ht="12.75">
      <c r="C40" s="11">
        <v>41</v>
      </c>
      <c r="E40" s="13" t="s">
        <v>126</v>
      </c>
      <c r="F40" s="13">
        <v>5909859.08</v>
      </c>
      <c r="G40" s="38"/>
    </row>
    <row r="41" spans="3:7" ht="12.75">
      <c r="C41" s="11">
        <v>42</v>
      </c>
      <c r="E41" s="10" t="s">
        <v>157</v>
      </c>
      <c r="F41" s="10">
        <v>2674</v>
      </c>
      <c r="G41" s="37"/>
    </row>
    <row r="42" spans="3:7" ht="12.75">
      <c r="C42" s="11">
        <v>43</v>
      </c>
      <c r="E42" s="10" t="s">
        <v>146</v>
      </c>
      <c r="F42" s="11">
        <v>9000</v>
      </c>
      <c r="G42" s="37"/>
    </row>
    <row r="43" spans="3:7" ht="12.75">
      <c r="C43" s="11">
        <v>44</v>
      </c>
      <c r="E43" s="10" t="s">
        <v>149</v>
      </c>
      <c r="F43" s="11">
        <v>90624</v>
      </c>
      <c r="G43" s="37"/>
    </row>
    <row r="44" spans="3:7" ht="12.75">
      <c r="C44" s="11">
        <v>45</v>
      </c>
      <c r="E44" s="10" t="s">
        <v>92</v>
      </c>
      <c r="F44" s="10">
        <v>4204</v>
      </c>
      <c r="G44" s="37"/>
    </row>
    <row r="45" spans="3:7" ht="12.75">
      <c r="C45" s="11">
        <v>46</v>
      </c>
      <c r="E45" s="10" t="s">
        <v>117</v>
      </c>
      <c r="F45" s="10">
        <v>2072</v>
      </c>
      <c r="G45" s="37"/>
    </row>
    <row r="46" spans="3:7" ht="12.75">
      <c r="C46" s="11">
        <v>47</v>
      </c>
      <c r="E46" s="10" t="s">
        <v>147</v>
      </c>
      <c r="F46" s="11">
        <v>850</v>
      </c>
      <c r="G46" s="37"/>
    </row>
    <row r="47" spans="3:7" ht="12.75">
      <c r="C47" s="11">
        <v>48</v>
      </c>
      <c r="E47" s="10" t="s">
        <v>119</v>
      </c>
      <c r="F47" s="10">
        <v>11919</v>
      </c>
      <c r="G47" s="37"/>
    </row>
    <row r="48" spans="3:7" ht="12.75">
      <c r="C48" s="11">
        <v>49</v>
      </c>
      <c r="E48" s="10" t="s">
        <v>162</v>
      </c>
      <c r="F48" s="10">
        <v>28645</v>
      </c>
      <c r="G48" s="37"/>
    </row>
    <row r="49" spans="3:7" ht="12.75">
      <c r="C49" s="11">
        <v>50</v>
      </c>
      <c r="E49" s="10" t="s">
        <v>132</v>
      </c>
      <c r="F49" s="10">
        <v>91000</v>
      </c>
      <c r="G49" s="37"/>
    </row>
    <row r="50" spans="6:7" ht="12.75">
      <c r="F50" s="11">
        <f>SUM(F2:F49)</f>
        <v>21028960.740000002</v>
      </c>
      <c r="G50" s="37"/>
    </row>
    <row r="51" ht="12.75">
      <c r="G51" s="37"/>
    </row>
    <row r="52" spans="6:7" ht="12.75">
      <c r="F52" s="14">
        <f>F50-(F6+F15+F21)</f>
        <v>10579331.740000002</v>
      </c>
      <c r="G52" s="37"/>
    </row>
    <row r="53" ht="12.75">
      <c r="G53" s="37"/>
    </row>
    <row r="54" ht="12.75">
      <c r="G54" s="37"/>
    </row>
    <row r="55" ht="12.75">
      <c r="G55" s="37"/>
    </row>
    <row r="56" ht="12.75">
      <c r="G56" s="37"/>
    </row>
    <row r="57" spans="5:7" ht="15.75">
      <c r="E57" s="23" t="s">
        <v>171</v>
      </c>
      <c r="G57" s="37"/>
    </row>
    <row r="58" spans="5:7" ht="12.75">
      <c r="E58" s="10" t="s">
        <v>22</v>
      </c>
      <c r="G58" s="37"/>
    </row>
    <row r="59" spans="5:7" ht="12.75">
      <c r="E59" s="10" t="s">
        <v>23</v>
      </c>
      <c r="G59" s="37"/>
    </row>
    <row r="60" ht="12.75">
      <c r="G60" s="37"/>
    </row>
    <row r="61" ht="12.75">
      <c r="G61" s="37"/>
    </row>
    <row r="62" ht="12.75">
      <c r="G62" s="37"/>
    </row>
    <row r="63" ht="12.75">
      <c r="G63" s="37"/>
    </row>
    <row r="64" ht="12.75">
      <c r="G64" s="37"/>
    </row>
    <row r="65" ht="12.75">
      <c r="G65" s="37"/>
    </row>
    <row r="66" ht="12.75">
      <c r="G66" s="37"/>
    </row>
    <row r="67" ht="12.75">
      <c r="G67" s="37"/>
    </row>
    <row r="68" ht="12.75">
      <c r="G68" s="37"/>
    </row>
    <row r="69" ht="12.75">
      <c r="G69" s="37"/>
    </row>
    <row r="70" ht="12.75">
      <c r="G70" s="37"/>
    </row>
    <row r="71" ht="12.75">
      <c r="G71" s="37"/>
    </row>
    <row r="72" ht="12.75">
      <c r="G72" s="37"/>
    </row>
    <row r="73" ht="12.75">
      <c r="G73" s="37"/>
    </row>
    <row r="74" ht="12.75">
      <c r="G74" s="37"/>
    </row>
    <row r="75" ht="12.75">
      <c r="G75" s="37"/>
    </row>
    <row r="76" ht="12.75">
      <c r="G76" s="37"/>
    </row>
    <row r="77" ht="12.75">
      <c r="G77" s="37"/>
    </row>
    <row r="78" ht="12.75">
      <c r="G78" s="37"/>
    </row>
    <row r="79" ht="12.75">
      <c r="G79" s="37"/>
    </row>
    <row r="80" ht="12.75">
      <c r="G80" s="37"/>
    </row>
    <row r="81" ht="12.75">
      <c r="G81" s="37"/>
    </row>
    <row r="82" ht="12.75">
      <c r="G82" s="37"/>
    </row>
    <row r="83" ht="12.75">
      <c r="G83" s="37"/>
    </row>
    <row r="84" ht="12.75">
      <c r="G84" s="37"/>
    </row>
    <row r="85" ht="12.75">
      <c r="G85" s="37"/>
    </row>
    <row r="86" ht="12.75">
      <c r="G86" s="37"/>
    </row>
    <row r="87" ht="12.75">
      <c r="G87" s="12"/>
    </row>
  </sheetData>
  <sheetProtection/>
  <printOptions/>
  <pageMargins left="0.7" right="0.7" top="0.75" bottom="0.75" header="0.3" footer="0.3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177"/>
  <sheetViews>
    <sheetView tabSelected="1" zoomScale="70" zoomScaleNormal="70" zoomScalePageLayoutView="0" workbookViewId="0" topLeftCell="A80">
      <selection activeCell="F112" sqref="F112"/>
    </sheetView>
  </sheetViews>
  <sheetFormatPr defaultColWidth="9.140625" defaultRowHeight="15"/>
  <cols>
    <col min="1" max="1" width="1.421875" style="31" customWidth="1"/>
    <col min="2" max="2" width="0.85546875" style="31" customWidth="1"/>
    <col min="3" max="3" width="45.140625" style="31" customWidth="1"/>
    <col min="4" max="4" width="17.00390625" style="31" customWidth="1"/>
    <col min="5" max="5" width="32.8515625" style="31" customWidth="1"/>
    <col min="6" max="6" width="15.28125" style="31" customWidth="1"/>
    <col min="7" max="7" width="65.28125" style="31" customWidth="1"/>
    <col min="8" max="8" width="13.8515625" style="31" customWidth="1"/>
    <col min="9" max="9" width="42.00390625" style="31" customWidth="1"/>
    <col min="10" max="10" width="18.00390625" style="31" customWidth="1"/>
    <col min="11" max="11" width="36.8515625" style="31" customWidth="1"/>
    <col min="12" max="12" width="12.421875" style="31" customWidth="1"/>
    <col min="13" max="16384" width="9.140625" style="31" customWidth="1"/>
  </cols>
  <sheetData>
    <row r="3" spans="3:12" ht="18.75">
      <c r="C3" s="88" t="s">
        <v>163</v>
      </c>
      <c r="D3" s="88"/>
      <c r="E3" s="88"/>
      <c r="F3" s="88"/>
      <c r="G3" s="88"/>
      <c r="H3" s="88"/>
      <c r="I3" s="62"/>
      <c r="J3" s="62"/>
      <c r="K3" s="62"/>
      <c r="L3" s="62"/>
    </row>
    <row r="4" spans="3:12" ht="18.75">
      <c r="C4" s="63" t="s">
        <v>170</v>
      </c>
      <c r="D4" s="64"/>
      <c r="E4" s="65"/>
      <c r="F4" s="66"/>
      <c r="G4" s="67"/>
      <c r="H4" s="68"/>
      <c r="I4" s="62"/>
      <c r="J4" s="62"/>
      <c r="K4" s="62"/>
      <c r="L4" s="62"/>
    </row>
    <row r="5" spans="3:12" ht="18.75">
      <c r="C5" s="89">
        <v>1</v>
      </c>
      <c r="D5" s="89"/>
      <c r="E5" s="90">
        <v>2</v>
      </c>
      <c r="F5" s="90"/>
      <c r="G5" s="90">
        <v>3</v>
      </c>
      <c r="H5" s="90"/>
      <c r="I5" s="87">
        <v>4</v>
      </c>
      <c r="J5" s="87"/>
      <c r="K5" s="87">
        <v>5</v>
      </c>
      <c r="L5" s="87"/>
    </row>
    <row r="6" spans="3:12" ht="60" customHeight="1">
      <c r="C6" s="69" t="s">
        <v>164</v>
      </c>
      <c r="D6" s="70" t="s">
        <v>165</v>
      </c>
      <c r="E6" s="69" t="s">
        <v>166</v>
      </c>
      <c r="F6" s="70" t="s">
        <v>165</v>
      </c>
      <c r="G6" s="71" t="s">
        <v>167</v>
      </c>
      <c r="H6" s="70" t="s">
        <v>165</v>
      </c>
      <c r="I6" s="71" t="s">
        <v>168</v>
      </c>
      <c r="J6" s="70" t="s">
        <v>165</v>
      </c>
      <c r="K6" s="72" t="s">
        <v>169</v>
      </c>
      <c r="L6" s="70" t="s">
        <v>165</v>
      </c>
    </row>
    <row r="7" spans="3:12" ht="18.75">
      <c r="C7" s="73" t="s">
        <v>98</v>
      </c>
      <c r="D7" s="74">
        <v>757622</v>
      </c>
      <c r="E7" s="73" t="s">
        <v>120</v>
      </c>
      <c r="F7" s="75">
        <v>558710</v>
      </c>
      <c r="G7" s="76" t="s">
        <v>59</v>
      </c>
      <c r="H7" s="77">
        <v>131387</v>
      </c>
      <c r="I7" s="76" t="s">
        <v>77</v>
      </c>
      <c r="J7" s="78">
        <v>341300</v>
      </c>
      <c r="K7" s="61" t="s">
        <v>128</v>
      </c>
      <c r="L7" s="81">
        <v>12790</v>
      </c>
    </row>
    <row r="8" spans="3:12" ht="18.75">
      <c r="C8" s="79" t="s">
        <v>89</v>
      </c>
      <c r="D8" s="80">
        <v>770548</v>
      </c>
      <c r="E8" s="61" t="s">
        <v>120</v>
      </c>
      <c r="F8" s="61">
        <v>14742</v>
      </c>
      <c r="G8" s="61" t="s">
        <v>150</v>
      </c>
      <c r="H8" s="61">
        <v>6450</v>
      </c>
      <c r="I8" s="61" t="s">
        <v>77</v>
      </c>
      <c r="J8" s="81">
        <v>134058</v>
      </c>
      <c r="K8" s="61" t="s">
        <v>174</v>
      </c>
      <c r="L8" s="61">
        <v>5000</v>
      </c>
    </row>
    <row r="9" spans="3:12" ht="18.75">
      <c r="C9" s="61" t="s">
        <v>89</v>
      </c>
      <c r="D9" s="61">
        <v>323320</v>
      </c>
      <c r="E9" s="79" t="s">
        <v>38</v>
      </c>
      <c r="F9" s="82">
        <v>82654</v>
      </c>
      <c r="G9" s="79" t="s">
        <v>82</v>
      </c>
      <c r="H9" s="82">
        <v>750</v>
      </c>
      <c r="I9" s="61" t="s">
        <v>77</v>
      </c>
      <c r="J9" s="61">
        <v>79835</v>
      </c>
      <c r="K9" s="61" t="s">
        <v>128</v>
      </c>
      <c r="L9" s="61">
        <v>28112</v>
      </c>
    </row>
    <row r="10" spans="3:12" ht="18.75">
      <c r="C10" s="79" t="s">
        <v>81</v>
      </c>
      <c r="D10" s="82">
        <v>868686.5</v>
      </c>
      <c r="E10" s="79" t="s">
        <v>79</v>
      </c>
      <c r="F10" s="82">
        <v>567522</v>
      </c>
      <c r="G10" s="61" t="s">
        <v>135</v>
      </c>
      <c r="H10" s="81">
        <v>11134</v>
      </c>
      <c r="I10" s="79" t="s">
        <v>78</v>
      </c>
      <c r="J10" s="82">
        <v>678903</v>
      </c>
      <c r="K10" s="79" t="s">
        <v>74</v>
      </c>
      <c r="L10" s="82">
        <v>36285</v>
      </c>
    </row>
    <row r="11" spans="3:12" ht="18.75">
      <c r="C11" s="61" t="s">
        <v>129</v>
      </c>
      <c r="D11" s="81">
        <v>374124</v>
      </c>
      <c r="E11" s="61" t="s">
        <v>79</v>
      </c>
      <c r="F11" s="81">
        <v>646809</v>
      </c>
      <c r="G11" s="79" t="s">
        <v>94</v>
      </c>
      <c r="H11" s="80">
        <v>275000</v>
      </c>
      <c r="I11" s="61" t="s">
        <v>78</v>
      </c>
      <c r="J11" s="81">
        <v>422491</v>
      </c>
      <c r="K11" s="79" t="s">
        <v>32</v>
      </c>
      <c r="L11" s="82">
        <v>3170</v>
      </c>
    </row>
    <row r="12" spans="3:12" ht="18.75">
      <c r="C12" s="61" t="s">
        <v>129</v>
      </c>
      <c r="D12" s="61">
        <v>486098.66</v>
      </c>
      <c r="E12" s="61" t="s">
        <v>79</v>
      </c>
      <c r="F12" s="61">
        <v>655880</v>
      </c>
      <c r="G12" s="61" t="s">
        <v>94</v>
      </c>
      <c r="H12" s="81">
        <v>139700</v>
      </c>
      <c r="I12" s="61" t="s">
        <v>78</v>
      </c>
      <c r="J12" s="61">
        <v>47750</v>
      </c>
      <c r="K12" s="61" t="s">
        <v>133</v>
      </c>
      <c r="L12" s="81">
        <v>5670</v>
      </c>
    </row>
    <row r="13" spans="3:12" ht="18.75">
      <c r="C13" s="61" t="s">
        <v>130</v>
      </c>
      <c r="D13" s="61">
        <v>322606</v>
      </c>
      <c r="E13" s="61" t="s">
        <v>121</v>
      </c>
      <c r="F13" s="81">
        <v>174047</v>
      </c>
      <c r="G13" s="61" t="s">
        <v>173</v>
      </c>
      <c r="H13" s="61">
        <v>126667</v>
      </c>
      <c r="I13" s="61" t="s">
        <v>110</v>
      </c>
      <c r="J13" s="81">
        <v>34250</v>
      </c>
      <c r="K13" s="61" t="s">
        <v>100</v>
      </c>
      <c r="L13" s="83">
        <v>75000</v>
      </c>
    </row>
    <row r="14" spans="3:12" ht="18.75">
      <c r="C14" s="79"/>
      <c r="D14" s="79"/>
      <c r="E14" s="61" t="s">
        <v>121</v>
      </c>
      <c r="F14" s="61">
        <v>890</v>
      </c>
      <c r="G14" s="79" t="s">
        <v>24</v>
      </c>
      <c r="H14" s="82">
        <v>48700</v>
      </c>
      <c r="I14" s="79" t="s">
        <v>86</v>
      </c>
      <c r="J14" s="80">
        <v>28000</v>
      </c>
      <c r="K14" s="61" t="s">
        <v>122</v>
      </c>
      <c r="L14" s="81">
        <v>9645</v>
      </c>
    </row>
    <row r="15" spans="3:12" ht="18.75">
      <c r="C15" s="79"/>
      <c r="D15" s="79"/>
      <c r="E15" s="79" t="s">
        <v>61</v>
      </c>
      <c r="F15" s="80">
        <v>37330</v>
      </c>
      <c r="G15" s="61" t="s">
        <v>96</v>
      </c>
      <c r="H15" s="81">
        <v>2700</v>
      </c>
      <c r="I15" s="79" t="s">
        <v>76</v>
      </c>
      <c r="J15" s="82">
        <v>1723956</v>
      </c>
      <c r="K15" s="61" t="s">
        <v>122</v>
      </c>
      <c r="L15" s="61">
        <v>29080</v>
      </c>
    </row>
    <row r="16" spans="3:12" ht="18.75">
      <c r="C16" s="79"/>
      <c r="D16" s="79"/>
      <c r="E16" s="79" t="s">
        <v>71</v>
      </c>
      <c r="F16" s="82">
        <v>49987</v>
      </c>
      <c r="G16" s="79" t="s">
        <v>25</v>
      </c>
      <c r="H16" s="82">
        <v>52497</v>
      </c>
      <c r="I16" s="79" t="s">
        <v>75</v>
      </c>
      <c r="J16" s="82">
        <v>2849778</v>
      </c>
      <c r="K16" s="79" t="s">
        <v>39</v>
      </c>
      <c r="L16" s="82">
        <v>3890</v>
      </c>
    </row>
    <row r="17" spans="3:12" ht="18.75">
      <c r="C17" s="79"/>
      <c r="D17" s="79"/>
      <c r="E17" s="79"/>
      <c r="F17" s="79"/>
      <c r="G17" s="61" t="s">
        <v>140</v>
      </c>
      <c r="H17" s="84">
        <v>1200</v>
      </c>
      <c r="I17" s="61" t="s">
        <v>108</v>
      </c>
      <c r="J17" s="81">
        <v>479869</v>
      </c>
      <c r="K17" s="61" t="s">
        <v>115</v>
      </c>
      <c r="L17" s="81">
        <v>5196</v>
      </c>
    </row>
    <row r="18" spans="3:12" ht="18.75">
      <c r="C18" s="79"/>
      <c r="D18" s="79"/>
      <c r="E18" s="79"/>
      <c r="F18" s="79"/>
      <c r="G18" s="79" t="s">
        <v>64</v>
      </c>
      <c r="H18" s="82">
        <v>63148</v>
      </c>
      <c r="I18" s="79" t="s">
        <v>58</v>
      </c>
      <c r="J18" s="82">
        <v>468716</v>
      </c>
      <c r="K18" s="61" t="s">
        <v>155</v>
      </c>
      <c r="L18" s="61">
        <v>43707</v>
      </c>
    </row>
    <row r="19" spans="3:12" ht="18.75">
      <c r="C19" s="79"/>
      <c r="D19" s="79"/>
      <c r="E19" s="79"/>
      <c r="F19" s="79"/>
      <c r="G19" s="79" t="s">
        <v>26</v>
      </c>
      <c r="H19" s="82">
        <v>42910</v>
      </c>
      <c r="I19" s="61" t="s">
        <v>148</v>
      </c>
      <c r="J19" s="84">
        <v>80622</v>
      </c>
      <c r="K19" s="61" t="s">
        <v>134</v>
      </c>
      <c r="L19" s="81">
        <v>210646</v>
      </c>
    </row>
    <row r="20" spans="3:12" ht="18.75">
      <c r="C20" s="79"/>
      <c r="D20" s="79"/>
      <c r="E20" s="79"/>
      <c r="F20" s="79"/>
      <c r="G20" s="79" t="s">
        <v>27</v>
      </c>
      <c r="H20" s="82">
        <v>65150</v>
      </c>
      <c r="I20" s="61" t="s">
        <v>126</v>
      </c>
      <c r="J20" s="81">
        <v>42385511</v>
      </c>
      <c r="K20" s="61" t="s">
        <v>134</v>
      </c>
      <c r="L20" s="61">
        <v>73660</v>
      </c>
    </row>
    <row r="21" spans="3:12" ht="18.75">
      <c r="C21" s="79"/>
      <c r="D21" s="79"/>
      <c r="E21" s="79"/>
      <c r="F21" s="79"/>
      <c r="G21" s="79" t="s">
        <v>28</v>
      </c>
      <c r="H21" s="82">
        <v>65156</v>
      </c>
      <c r="I21" s="61" t="s">
        <v>126</v>
      </c>
      <c r="J21" s="85">
        <v>5909859.08</v>
      </c>
      <c r="K21" s="79" t="s">
        <v>85</v>
      </c>
      <c r="L21" s="82">
        <v>6219</v>
      </c>
    </row>
    <row r="22" spans="3:12" ht="18.75">
      <c r="C22" s="79"/>
      <c r="D22" s="79"/>
      <c r="E22" s="79"/>
      <c r="F22" s="79"/>
      <c r="G22" s="79" t="s">
        <v>83</v>
      </c>
      <c r="H22" s="82">
        <v>18035</v>
      </c>
      <c r="I22" s="61" t="s">
        <v>109</v>
      </c>
      <c r="J22" s="81">
        <v>222994</v>
      </c>
      <c r="K22" s="61" t="s">
        <v>159</v>
      </c>
      <c r="L22" s="61">
        <v>2173</v>
      </c>
    </row>
    <row r="23" spans="3:12" ht="18.75">
      <c r="C23" s="79"/>
      <c r="D23" s="79"/>
      <c r="E23" s="79"/>
      <c r="F23" s="79"/>
      <c r="G23" s="79" t="s">
        <v>29</v>
      </c>
      <c r="H23" s="82">
        <v>3525</v>
      </c>
      <c r="I23" s="61" t="s">
        <v>149</v>
      </c>
      <c r="J23" s="84">
        <v>90624</v>
      </c>
      <c r="K23" s="61" t="s">
        <v>116</v>
      </c>
      <c r="L23" s="81">
        <v>3537</v>
      </c>
    </row>
    <row r="24" spans="3:12" ht="18.75">
      <c r="C24" s="79"/>
      <c r="D24" s="79"/>
      <c r="E24" s="79"/>
      <c r="F24" s="79"/>
      <c r="G24" s="79" t="s">
        <v>88</v>
      </c>
      <c r="H24" s="80">
        <v>82182</v>
      </c>
      <c r="K24" s="79" t="s">
        <v>65</v>
      </c>
      <c r="L24" s="82">
        <v>132882</v>
      </c>
    </row>
    <row r="25" spans="3:12" ht="18.75">
      <c r="C25" s="79"/>
      <c r="D25" s="79"/>
      <c r="E25" s="79"/>
      <c r="F25" s="79"/>
      <c r="G25" s="61" t="s">
        <v>88</v>
      </c>
      <c r="H25" s="81">
        <v>180605</v>
      </c>
      <c r="I25" s="61"/>
      <c r="J25" s="84"/>
      <c r="K25" s="61" t="s">
        <v>156</v>
      </c>
      <c r="L25" s="61">
        <v>1981</v>
      </c>
    </row>
    <row r="26" spans="3:12" ht="18.75">
      <c r="C26" s="79"/>
      <c r="D26" s="79"/>
      <c r="E26" s="79"/>
      <c r="F26" s="79"/>
      <c r="G26" s="61" t="s">
        <v>88</v>
      </c>
      <c r="H26" s="61">
        <v>3459</v>
      </c>
      <c r="I26" s="61"/>
      <c r="J26" s="84"/>
      <c r="K26" s="79" t="s">
        <v>87</v>
      </c>
      <c r="L26" s="80">
        <v>85035</v>
      </c>
    </row>
    <row r="27" spans="3:12" ht="18.75">
      <c r="C27" s="79"/>
      <c r="D27" s="79"/>
      <c r="E27" s="79"/>
      <c r="F27" s="79"/>
      <c r="G27" s="61" t="s">
        <v>141</v>
      </c>
      <c r="H27" s="84">
        <v>187</v>
      </c>
      <c r="I27" s="79"/>
      <c r="J27" s="79"/>
      <c r="K27" s="61" t="s">
        <v>137</v>
      </c>
      <c r="L27" s="81">
        <v>2497</v>
      </c>
    </row>
    <row r="28" spans="3:12" ht="18.75">
      <c r="C28" s="79"/>
      <c r="D28" s="79"/>
      <c r="E28" s="79"/>
      <c r="F28" s="79"/>
      <c r="G28" s="61" t="s">
        <v>97</v>
      </c>
      <c r="H28" s="81">
        <v>57674</v>
      </c>
      <c r="I28" s="79"/>
      <c r="J28" s="79"/>
      <c r="K28" s="79" t="s">
        <v>44</v>
      </c>
      <c r="L28" s="82">
        <v>245938</v>
      </c>
    </row>
    <row r="29" spans="3:12" ht="18.75">
      <c r="C29" s="79"/>
      <c r="D29" s="79"/>
      <c r="E29" s="79"/>
      <c r="F29" s="79"/>
      <c r="G29" s="79" t="s">
        <v>30</v>
      </c>
      <c r="H29" s="82">
        <v>56722</v>
      </c>
      <c r="I29" s="79"/>
      <c r="J29" s="79"/>
      <c r="K29" s="61" t="s">
        <v>146</v>
      </c>
      <c r="L29" s="84">
        <v>9000</v>
      </c>
    </row>
    <row r="30" spans="3:12" ht="18.75">
      <c r="C30" s="79"/>
      <c r="D30" s="79"/>
      <c r="E30" s="79"/>
      <c r="F30" s="79"/>
      <c r="G30" s="61" t="s">
        <v>142</v>
      </c>
      <c r="H30" s="84">
        <v>8590</v>
      </c>
      <c r="I30" s="79"/>
      <c r="J30" s="79"/>
      <c r="K30" s="61" t="s">
        <v>139</v>
      </c>
      <c r="L30" s="81">
        <v>1550</v>
      </c>
    </row>
    <row r="31" spans="3:12" ht="18.75">
      <c r="C31" s="79"/>
      <c r="D31" s="79"/>
      <c r="E31" s="79"/>
      <c r="F31" s="79"/>
      <c r="G31" s="61" t="s">
        <v>118</v>
      </c>
      <c r="H31" s="81">
        <v>611735</v>
      </c>
      <c r="I31" s="79"/>
      <c r="J31" s="79"/>
      <c r="K31" s="79" t="s">
        <v>45</v>
      </c>
      <c r="L31" s="82">
        <v>610965</v>
      </c>
    </row>
    <row r="32" spans="3:12" ht="18.75">
      <c r="C32" s="79"/>
      <c r="D32" s="79"/>
      <c r="E32" s="79"/>
      <c r="F32" s="79"/>
      <c r="G32" s="61" t="s">
        <v>118</v>
      </c>
      <c r="H32" s="61">
        <v>748678</v>
      </c>
      <c r="I32" s="79"/>
      <c r="J32" s="79"/>
      <c r="K32" s="79" t="s">
        <v>92</v>
      </c>
      <c r="L32" s="80">
        <v>14003</v>
      </c>
    </row>
    <row r="33" spans="3:12" ht="18.75">
      <c r="C33" s="79"/>
      <c r="D33" s="79"/>
      <c r="E33" s="79"/>
      <c r="F33" s="79"/>
      <c r="G33" s="79" t="s">
        <v>67</v>
      </c>
      <c r="H33" s="82">
        <v>573755</v>
      </c>
      <c r="I33" s="79"/>
      <c r="J33" s="79"/>
      <c r="K33" s="61" t="s">
        <v>92</v>
      </c>
      <c r="L33" s="81">
        <v>14263</v>
      </c>
    </row>
    <row r="34" spans="3:12" ht="18.75">
      <c r="C34" s="79"/>
      <c r="D34" s="79"/>
      <c r="E34" s="79"/>
      <c r="F34" s="79"/>
      <c r="G34" s="61" t="s">
        <v>143</v>
      </c>
      <c r="H34" s="84">
        <v>61084</v>
      </c>
      <c r="I34" s="79"/>
      <c r="J34" s="79"/>
      <c r="K34" s="61" t="s">
        <v>92</v>
      </c>
      <c r="L34" s="61">
        <v>4204</v>
      </c>
    </row>
    <row r="35" spans="3:12" ht="18.75">
      <c r="C35" s="79"/>
      <c r="D35" s="79"/>
      <c r="E35" s="79"/>
      <c r="F35" s="79"/>
      <c r="G35" s="61" t="s">
        <v>89</v>
      </c>
      <c r="H35" s="81">
        <v>7600</v>
      </c>
      <c r="I35" s="79"/>
      <c r="J35" s="79"/>
      <c r="K35" s="61" t="s">
        <v>119</v>
      </c>
      <c r="L35" s="81">
        <v>81425.6</v>
      </c>
    </row>
    <row r="36" spans="3:12" ht="18.75">
      <c r="C36" s="79"/>
      <c r="D36" s="79"/>
      <c r="E36" s="79"/>
      <c r="F36" s="79"/>
      <c r="G36" s="79" t="s">
        <v>84</v>
      </c>
      <c r="H36" s="82">
        <v>920500</v>
      </c>
      <c r="I36" s="79"/>
      <c r="J36" s="79"/>
      <c r="K36" s="61" t="s">
        <v>119</v>
      </c>
      <c r="L36" s="61">
        <v>11919</v>
      </c>
    </row>
    <row r="37" spans="3:12" ht="18.75">
      <c r="C37" s="79"/>
      <c r="D37" s="79"/>
      <c r="E37" s="79"/>
      <c r="F37" s="79"/>
      <c r="G37" s="79" t="s">
        <v>31</v>
      </c>
      <c r="H37" s="82">
        <v>41680</v>
      </c>
      <c r="I37" s="79"/>
      <c r="J37" s="79"/>
      <c r="K37" s="79" t="s">
        <v>70</v>
      </c>
      <c r="L37" s="82">
        <v>55804</v>
      </c>
    </row>
    <row r="38" spans="3:12" ht="18.75">
      <c r="C38" s="79"/>
      <c r="D38" s="79"/>
      <c r="E38" s="79"/>
      <c r="F38" s="79"/>
      <c r="G38" s="61" t="s">
        <v>111</v>
      </c>
      <c r="H38" s="81">
        <v>4340</v>
      </c>
      <c r="I38" s="79"/>
      <c r="J38" s="79"/>
      <c r="K38" s="61" t="s">
        <v>107</v>
      </c>
      <c r="L38" s="81">
        <v>1385</v>
      </c>
    </row>
    <row r="39" spans="3:12" ht="18.75">
      <c r="C39" s="79"/>
      <c r="D39" s="79"/>
      <c r="E39" s="79"/>
      <c r="F39" s="79"/>
      <c r="G39" s="61" t="s">
        <v>151</v>
      </c>
      <c r="H39" s="61">
        <v>1000</v>
      </c>
      <c r="I39" s="79"/>
      <c r="J39" s="79"/>
      <c r="K39" s="53"/>
      <c r="L39" s="53"/>
    </row>
    <row r="40" spans="3:12" ht="18.75">
      <c r="C40" s="79"/>
      <c r="D40" s="79"/>
      <c r="E40" s="79"/>
      <c r="F40" s="79"/>
      <c r="G40" s="61" t="s">
        <v>112</v>
      </c>
      <c r="H40" s="81">
        <v>78068</v>
      </c>
      <c r="I40" s="79"/>
      <c r="J40" s="79"/>
      <c r="K40" s="79"/>
      <c r="L40" s="79"/>
    </row>
    <row r="41" spans="3:12" ht="18.75">
      <c r="C41" s="79"/>
      <c r="D41" s="79"/>
      <c r="E41" s="79"/>
      <c r="F41" s="79"/>
      <c r="G41" s="79" t="s">
        <v>62</v>
      </c>
      <c r="H41" s="82">
        <v>23667</v>
      </c>
      <c r="I41" s="79"/>
      <c r="J41" s="79"/>
      <c r="K41" s="79"/>
      <c r="L41" s="79"/>
    </row>
    <row r="42" spans="3:12" ht="18.75">
      <c r="C42" s="79"/>
      <c r="D42" s="79"/>
      <c r="E42" s="79"/>
      <c r="F42" s="79"/>
      <c r="G42" s="61" t="s">
        <v>152</v>
      </c>
      <c r="H42" s="61">
        <v>31556</v>
      </c>
      <c r="I42" s="79"/>
      <c r="J42" s="79"/>
      <c r="K42" s="79"/>
      <c r="L42" s="79"/>
    </row>
    <row r="43" spans="3:12" ht="18.75">
      <c r="C43" s="79"/>
      <c r="D43" s="79"/>
      <c r="E43" s="79"/>
      <c r="F43" s="79"/>
      <c r="G43" s="61" t="s">
        <v>99</v>
      </c>
      <c r="H43" s="83">
        <v>132743</v>
      </c>
      <c r="I43" s="79"/>
      <c r="J43" s="79"/>
      <c r="K43" s="79"/>
      <c r="L43" s="79"/>
    </row>
    <row r="44" spans="3:12" ht="18.75">
      <c r="C44" s="79"/>
      <c r="D44" s="79"/>
      <c r="E44" s="79"/>
      <c r="F44" s="79"/>
      <c r="G44" s="61" t="s">
        <v>144</v>
      </c>
      <c r="H44" s="84">
        <v>61279</v>
      </c>
      <c r="I44" s="79"/>
      <c r="J44" s="79"/>
      <c r="K44" s="79"/>
      <c r="L44" s="79"/>
    </row>
    <row r="45" spans="3:12" ht="18.75">
      <c r="C45" s="79"/>
      <c r="D45" s="79"/>
      <c r="E45" s="79"/>
      <c r="F45" s="79"/>
      <c r="G45" s="79" t="s">
        <v>33</v>
      </c>
      <c r="H45" s="82">
        <v>96853</v>
      </c>
      <c r="I45" s="79"/>
      <c r="J45" s="79"/>
      <c r="K45" s="79"/>
      <c r="L45" s="79"/>
    </row>
    <row r="46" spans="3:12" ht="18.75">
      <c r="C46" s="79"/>
      <c r="D46" s="79"/>
      <c r="E46" s="79"/>
      <c r="F46" s="79"/>
      <c r="G46" s="79" t="s">
        <v>68</v>
      </c>
      <c r="H46" s="82">
        <v>51642</v>
      </c>
      <c r="I46" s="79"/>
      <c r="J46" s="79"/>
      <c r="K46" s="79"/>
      <c r="L46" s="79"/>
    </row>
    <row r="47" spans="3:12" ht="18.75">
      <c r="C47" s="79"/>
      <c r="D47" s="79"/>
      <c r="E47" s="79"/>
      <c r="F47" s="79"/>
      <c r="G47" s="79" t="s">
        <v>35</v>
      </c>
      <c r="H47" s="82">
        <v>32310</v>
      </c>
      <c r="I47" s="79"/>
      <c r="J47" s="79"/>
      <c r="K47" s="79"/>
      <c r="L47" s="79"/>
    </row>
    <row r="48" spans="3:12" ht="18.75">
      <c r="C48" s="79"/>
      <c r="D48" s="79"/>
      <c r="E48" s="79"/>
      <c r="F48" s="79"/>
      <c r="G48" s="61" t="s">
        <v>113</v>
      </c>
      <c r="H48" s="81">
        <v>135334</v>
      </c>
      <c r="I48" s="79"/>
      <c r="J48" s="79"/>
      <c r="K48" s="79"/>
      <c r="L48" s="79"/>
    </row>
    <row r="49" spans="3:12" ht="18.75">
      <c r="C49" s="79"/>
      <c r="D49" s="79"/>
      <c r="E49" s="79"/>
      <c r="F49" s="79"/>
      <c r="G49" s="61" t="s">
        <v>153</v>
      </c>
      <c r="H49" s="61">
        <v>12956</v>
      </c>
      <c r="I49" s="79"/>
      <c r="J49" s="79"/>
      <c r="K49" s="79"/>
      <c r="L49" s="79"/>
    </row>
    <row r="50" spans="3:12" ht="18.75">
      <c r="C50" s="79"/>
      <c r="D50" s="79"/>
      <c r="E50" s="79"/>
      <c r="F50" s="79"/>
      <c r="G50" s="61" t="s">
        <v>145</v>
      </c>
      <c r="H50" s="84">
        <v>849600</v>
      </c>
      <c r="I50" s="79"/>
      <c r="J50" s="79"/>
      <c r="K50" s="79"/>
      <c r="L50" s="79"/>
    </row>
    <row r="51" spans="3:12" ht="18.75">
      <c r="C51" s="79"/>
      <c r="D51" s="79"/>
      <c r="E51" s="79"/>
      <c r="F51" s="79"/>
      <c r="G51" s="61" t="s">
        <v>101</v>
      </c>
      <c r="H51" s="83">
        <v>1580</v>
      </c>
      <c r="I51" s="79"/>
      <c r="J51" s="79"/>
      <c r="K51" s="79"/>
      <c r="L51" s="79"/>
    </row>
    <row r="52" spans="3:12" ht="18.75">
      <c r="C52" s="79"/>
      <c r="D52" s="79"/>
      <c r="E52" s="79"/>
      <c r="F52" s="79"/>
      <c r="G52" s="61" t="s">
        <v>102</v>
      </c>
      <c r="H52" s="83">
        <v>432023</v>
      </c>
      <c r="I52" s="79"/>
      <c r="J52" s="79"/>
      <c r="K52" s="79"/>
      <c r="L52" s="79"/>
    </row>
    <row r="53" spans="3:12" ht="18.75">
      <c r="C53" s="79"/>
      <c r="D53" s="79"/>
      <c r="E53" s="79"/>
      <c r="F53" s="79"/>
      <c r="G53" s="79" t="s">
        <v>36</v>
      </c>
      <c r="H53" s="82">
        <v>97098</v>
      </c>
      <c r="I53" s="79"/>
      <c r="J53" s="79"/>
      <c r="K53" s="79"/>
      <c r="L53" s="79"/>
    </row>
    <row r="54" spans="3:12" ht="18.75">
      <c r="C54" s="79"/>
      <c r="D54" s="79"/>
      <c r="E54" s="79"/>
      <c r="F54" s="79"/>
      <c r="G54" s="61" t="s">
        <v>103</v>
      </c>
      <c r="H54" s="81">
        <v>112761</v>
      </c>
      <c r="I54" s="79"/>
      <c r="J54" s="79"/>
      <c r="K54" s="79"/>
      <c r="L54" s="79"/>
    </row>
    <row r="55" spans="3:12" ht="18.75">
      <c r="C55" s="79"/>
      <c r="D55" s="79"/>
      <c r="E55" s="79"/>
      <c r="F55" s="79"/>
      <c r="G55" s="79" t="s">
        <v>37</v>
      </c>
      <c r="H55" s="82">
        <v>64853</v>
      </c>
      <c r="I55" s="79"/>
      <c r="J55" s="79"/>
      <c r="K55" s="79"/>
      <c r="L55" s="79"/>
    </row>
    <row r="56" spans="3:12" ht="18.75">
      <c r="C56" s="79"/>
      <c r="D56" s="79"/>
      <c r="E56" s="79"/>
      <c r="F56" s="79"/>
      <c r="G56" s="79" t="s">
        <v>80</v>
      </c>
      <c r="H56" s="82">
        <v>252285</v>
      </c>
      <c r="I56" s="79"/>
      <c r="J56" s="79"/>
      <c r="K56" s="79"/>
      <c r="L56" s="79"/>
    </row>
    <row r="57" spans="3:12" ht="18.75">
      <c r="C57" s="79"/>
      <c r="D57" s="79"/>
      <c r="E57" s="79"/>
      <c r="F57" s="79"/>
      <c r="G57" s="61" t="s">
        <v>114</v>
      </c>
      <c r="H57" s="81">
        <v>86905</v>
      </c>
      <c r="I57" s="79"/>
      <c r="J57" s="79"/>
      <c r="K57" s="79"/>
      <c r="L57" s="79"/>
    </row>
    <row r="58" spans="3:12" ht="18.75">
      <c r="C58" s="79"/>
      <c r="D58" s="79"/>
      <c r="E58" s="79"/>
      <c r="F58" s="79"/>
      <c r="G58" s="61" t="s">
        <v>154</v>
      </c>
      <c r="H58" s="61">
        <v>14560</v>
      </c>
      <c r="I58" s="79"/>
      <c r="J58" s="79"/>
      <c r="K58" s="79"/>
      <c r="L58" s="79"/>
    </row>
    <row r="59" spans="3:12" ht="18.75">
      <c r="C59" s="79"/>
      <c r="D59" s="79"/>
      <c r="E59" s="79"/>
      <c r="F59" s="79"/>
      <c r="G59" s="61" t="s">
        <v>104</v>
      </c>
      <c r="H59" s="81">
        <v>36350</v>
      </c>
      <c r="I59" s="79"/>
      <c r="J59" s="79"/>
      <c r="K59" s="79"/>
      <c r="L59" s="79"/>
    </row>
    <row r="60" spans="3:12" ht="18.75">
      <c r="C60" s="79"/>
      <c r="D60" s="79"/>
      <c r="E60" s="79"/>
      <c r="F60" s="79"/>
      <c r="G60" s="61" t="s">
        <v>123</v>
      </c>
      <c r="H60" s="81">
        <v>23522</v>
      </c>
      <c r="I60" s="79"/>
      <c r="J60" s="79"/>
      <c r="K60" s="79"/>
      <c r="L60" s="79"/>
    </row>
    <row r="61" spans="3:12" ht="18.75">
      <c r="C61" s="79"/>
      <c r="D61" s="79"/>
      <c r="E61" s="79"/>
      <c r="F61" s="79"/>
      <c r="G61" s="61" t="s">
        <v>123</v>
      </c>
      <c r="H61" s="61">
        <v>11600</v>
      </c>
      <c r="I61" s="79"/>
      <c r="J61" s="79"/>
      <c r="K61" s="79"/>
      <c r="L61" s="79"/>
    </row>
    <row r="62" spans="3:12" ht="18.75">
      <c r="C62" s="79"/>
      <c r="D62" s="79"/>
      <c r="E62" s="79"/>
      <c r="F62" s="79"/>
      <c r="G62" s="61" t="s">
        <v>136</v>
      </c>
      <c r="H62" s="81">
        <v>100000</v>
      </c>
      <c r="I62" s="79"/>
      <c r="J62" s="79"/>
      <c r="K62" s="79"/>
      <c r="L62" s="79"/>
    </row>
    <row r="63" spans="3:12" ht="18.75">
      <c r="C63" s="79"/>
      <c r="D63" s="79"/>
      <c r="E63" s="79"/>
      <c r="F63" s="79"/>
      <c r="G63" s="61" t="s">
        <v>136</v>
      </c>
      <c r="H63" s="61">
        <v>2000</v>
      </c>
      <c r="I63" s="79"/>
      <c r="J63" s="79"/>
      <c r="K63" s="79"/>
      <c r="L63" s="79"/>
    </row>
    <row r="64" spans="3:12" ht="18.75">
      <c r="C64" s="79"/>
      <c r="D64" s="79"/>
      <c r="E64" s="79"/>
      <c r="F64" s="79"/>
      <c r="G64" s="61" t="s">
        <v>124</v>
      </c>
      <c r="H64" s="81">
        <v>77484</v>
      </c>
      <c r="I64" s="79"/>
      <c r="J64" s="79"/>
      <c r="K64" s="79"/>
      <c r="L64" s="79"/>
    </row>
    <row r="65" spans="3:12" ht="18.75">
      <c r="C65" s="79"/>
      <c r="D65" s="79"/>
      <c r="E65" s="79"/>
      <c r="F65" s="79"/>
      <c r="G65" s="61" t="s">
        <v>124</v>
      </c>
      <c r="H65" s="61">
        <v>80210</v>
      </c>
      <c r="I65" s="79"/>
      <c r="J65" s="79"/>
      <c r="K65" s="79"/>
      <c r="L65" s="79"/>
    </row>
    <row r="66" spans="3:12" ht="18.75">
      <c r="C66" s="79"/>
      <c r="D66" s="79"/>
      <c r="E66" s="79"/>
      <c r="F66" s="79"/>
      <c r="G66" s="79" t="s">
        <v>73</v>
      </c>
      <c r="H66" s="82">
        <v>64968</v>
      </c>
      <c r="I66" s="79"/>
      <c r="J66" s="79"/>
      <c r="K66" s="79"/>
      <c r="L66" s="79"/>
    </row>
    <row r="67" spans="3:12" ht="18.75">
      <c r="C67" s="79"/>
      <c r="D67" s="79"/>
      <c r="E67" s="79"/>
      <c r="F67" s="79"/>
      <c r="G67" s="79" t="s">
        <v>95</v>
      </c>
      <c r="H67" s="80">
        <v>1000</v>
      </c>
      <c r="I67" s="79"/>
      <c r="J67" s="79"/>
      <c r="K67" s="79"/>
      <c r="L67" s="79"/>
    </row>
    <row r="68" spans="3:12" ht="18.75">
      <c r="C68" s="79"/>
      <c r="D68" s="79"/>
      <c r="E68" s="79"/>
      <c r="F68" s="79"/>
      <c r="G68" s="61" t="s">
        <v>160</v>
      </c>
      <c r="H68" s="61">
        <v>44804</v>
      </c>
      <c r="I68" s="79"/>
      <c r="J68" s="79"/>
      <c r="K68" s="79"/>
      <c r="L68" s="79"/>
    </row>
    <row r="69" spans="3:12" ht="18.75">
      <c r="C69" s="79"/>
      <c r="D69" s="79"/>
      <c r="E69" s="79"/>
      <c r="F69" s="79"/>
      <c r="G69" s="61" t="s">
        <v>127</v>
      </c>
      <c r="H69" s="81">
        <v>14160</v>
      </c>
      <c r="I69" s="79"/>
      <c r="J69" s="79"/>
      <c r="K69" s="79"/>
      <c r="L69" s="79"/>
    </row>
    <row r="70" spans="3:12" ht="18.75">
      <c r="C70" s="79"/>
      <c r="D70" s="79"/>
      <c r="E70" s="79"/>
      <c r="F70" s="79"/>
      <c r="G70" s="61" t="s">
        <v>158</v>
      </c>
      <c r="H70" s="61">
        <v>106200</v>
      </c>
      <c r="I70" s="79"/>
      <c r="J70" s="79"/>
      <c r="K70" s="79"/>
      <c r="L70" s="79"/>
    </row>
    <row r="71" spans="3:12" ht="18.75">
      <c r="C71" s="79"/>
      <c r="D71" s="79"/>
      <c r="E71" s="79"/>
      <c r="F71" s="79"/>
      <c r="G71" s="79" t="s">
        <v>72</v>
      </c>
      <c r="H71" s="82">
        <v>22948</v>
      </c>
      <c r="I71" s="79"/>
      <c r="J71" s="79"/>
      <c r="K71" s="79"/>
      <c r="L71" s="79"/>
    </row>
    <row r="72" spans="3:12" ht="18.75">
      <c r="C72" s="79"/>
      <c r="D72" s="79"/>
      <c r="E72" s="79"/>
      <c r="F72" s="79"/>
      <c r="G72" s="79" t="s">
        <v>40</v>
      </c>
      <c r="H72" s="82">
        <v>156839</v>
      </c>
      <c r="I72" s="79"/>
      <c r="J72" s="79"/>
      <c r="K72" s="79"/>
      <c r="L72" s="79"/>
    </row>
    <row r="73" spans="3:12" ht="18.75">
      <c r="C73" s="79"/>
      <c r="D73" s="79"/>
      <c r="E73" s="79"/>
      <c r="F73" s="79"/>
      <c r="G73" s="61" t="s">
        <v>161</v>
      </c>
      <c r="H73" s="61">
        <v>65948</v>
      </c>
      <c r="I73" s="79"/>
      <c r="J73" s="79"/>
      <c r="K73" s="79"/>
      <c r="L73" s="79"/>
    </row>
    <row r="74" spans="3:12" ht="18.75">
      <c r="C74" s="79"/>
      <c r="D74" s="79"/>
      <c r="E74" s="79"/>
      <c r="F74" s="79"/>
      <c r="G74" s="79" t="s">
        <v>41</v>
      </c>
      <c r="H74" s="82">
        <v>108027</v>
      </c>
      <c r="I74" s="79"/>
      <c r="J74" s="79"/>
      <c r="K74" s="79"/>
      <c r="L74" s="79"/>
    </row>
    <row r="75" spans="3:12" ht="18.75">
      <c r="C75" s="79"/>
      <c r="D75" s="79"/>
      <c r="E75" s="79"/>
      <c r="F75" s="79"/>
      <c r="G75" s="61" t="s">
        <v>105</v>
      </c>
      <c r="H75" s="81">
        <v>5000</v>
      </c>
      <c r="I75" s="79"/>
      <c r="J75" s="79"/>
      <c r="K75" s="79"/>
      <c r="L75" s="79"/>
    </row>
    <row r="76" spans="3:12" ht="18.75">
      <c r="C76" s="79"/>
      <c r="D76" s="79"/>
      <c r="E76" s="79"/>
      <c r="F76" s="79"/>
      <c r="G76" s="79" t="s">
        <v>42</v>
      </c>
      <c r="H76" s="82">
        <v>22450</v>
      </c>
      <c r="I76" s="79"/>
      <c r="J76" s="79"/>
      <c r="K76" s="79"/>
      <c r="L76" s="79"/>
    </row>
    <row r="77" spans="3:12" ht="18.75">
      <c r="C77" s="79"/>
      <c r="D77" s="79"/>
      <c r="E77" s="79"/>
      <c r="F77" s="79"/>
      <c r="G77" s="79" t="s">
        <v>43</v>
      </c>
      <c r="H77" s="82">
        <v>63154</v>
      </c>
      <c r="I77" s="79"/>
      <c r="J77" s="79"/>
      <c r="K77" s="79"/>
      <c r="L77" s="79"/>
    </row>
    <row r="78" spans="3:12" ht="18.75">
      <c r="C78" s="79"/>
      <c r="D78" s="79"/>
      <c r="E78" s="79"/>
      <c r="F78" s="79"/>
      <c r="G78" s="61" t="s">
        <v>157</v>
      </c>
      <c r="H78" s="61">
        <v>2674</v>
      </c>
      <c r="I78" s="79"/>
      <c r="J78" s="79"/>
      <c r="K78" s="79"/>
      <c r="L78" s="79"/>
    </row>
    <row r="79" spans="3:12" ht="18.75">
      <c r="C79" s="79"/>
      <c r="D79" s="79"/>
      <c r="E79" s="79"/>
      <c r="F79" s="79"/>
      <c r="G79" s="79" t="s">
        <v>66</v>
      </c>
      <c r="H79" s="82">
        <v>3790</v>
      </c>
      <c r="I79" s="79"/>
      <c r="J79" s="79"/>
      <c r="K79" s="79"/>
      <c r="L79" s="79"/>
    </row>
    <row r="80" spans="3:12" ht="18.75">
      <c r="C80" s="79"/>
      <c r="D80" s="79"/>
      <c r="E80" s="79"/>
      <c r="F80" s="79"/>
      <c r="G80" s="79" t="s">
        <v>46</v>
      </c>
      <c r="H80" s="82">
        <v>138137</v>
      </c>
      <c r="I80" s="79"/>
      <c r="J80" s="79"/>
      <c r="K80" s="79"/>
      <c r="L80" s="79"/>
    </row>
    <row r="81" spans="3:12" ht="18.75">
      <c r="C81" s="79"/>
      <c r="D81" s="79"/>
      <c r="E81" s="79"/>
      <c r="F81" s="79"/>
      <c r="G81" s="61" t="s">
        <v>117</v>
      </c>
      <c r="H81" s="81">
        <v>268437</v>
      </c>
      <c r="I81" s="79"/>
      <c r="J81" s="79"/>
      <c r="K81" s="79"/>
      <c r="L81" s="79"/>
    </row>
    <row r="82" spans="3:12" ht="18.75">
      <c r="C82" s="79"/>
      <c r="D82" s="79"/>
      <c r="E82" s="79"/>
      <c r="F82" s="79"/>
      <c r="G82" s="61" t="s">
        <v>117</v>
      </c>
      <c r="H82" s="61">
        <v>2072</v>
      </c>
      <c r="I82" s="79"/>
      <c r="J82" s="79"/>
      <c r="K82" s="79"/>
      <c r="L82" s="79"/>
    </row>
    <row r="83" spans="3:12" ht="18.75">
      <c r="C83" s="79"/>
      <c r="D83" s="79"/>
      <c r="E83" s="79"/>
      <c r="F83" s="79"/>
      <c r="G83" s="61" t="s">
        <v>106</v>
      </c>
      <c r="H83" s="81">
        <v>962</v>
      </c>
      <c r="I83" s="79"/>
      <c r="J83" s="79"/>
      <c r="K83" s="79"/>
      <c r="L83" s="79"/>
    </row>
    <row r="84" spans="3:12" ht="18.75">
      <c r="C84" s="79"/>
      <c r="D84" s="79"/>
      <c r="E84" s="79"/>
      <c r="F84" s="79"/>
      <c r="G84" s="61" t="s">
        <v>147</v>
      </c>
      <c r="H84" s="84">
        <v>850</v>
      </c>
      <c r="I84" s="79"/>
      <c r="J84" s="79"/>
      <c r="K84" s="79"/>
      <c r="L84" s="79"/>
    </row>
    <row r="85" spans="3:12" ht="18.75">
      <c r="C85" s="79"/>
      <c r="D85" s="79"/>
      <c r="E85" s="79"/>
      <c r="F85" s="79"/>
      <c r="G85" s="79" t="s">
        <v>60</v>
      </c>
      <c r="H85" s="82">
        <v>3466</v>
      </c>
      <c r="I85" s="79"/>
      <c r="J85" s="79"/>
      <c r="K85" s="79"/>
      <c r="L85" s="79"/>
    </row>
    <row r="86" spans="3:12" ht="18.75">
      <c r="C86" s="79"/>
      <c r="D86" s="79"/>
      <c r="E86" s="79"/>
      <c r="F86" s="79"/>
      <c r="G86" s="61" t="s">
        <v>175</v>
      </c>
      <c r="H86" s="86">
        <v>43600</v>
      </c>
      <c r="I86" s="79"/>
      <c r="J86" s="79"/>
      <c r="K86" s="79"/>
      <c r="L86" s="79"/>
    </row>
    <row r="87" spans="3:12" ht="18.75">
      <c r="C87" s="79"/>
      <c r="D87" s="79"/>
      <c r="E87" s="79"/>
      <c r="F87" s="79"/>
      <c r="G87" s="61" t="s">
        <v>162</v>
      </c>
      <c r="H87" s="61">
        <v>28645</v>
      </c>
      <c r="I87" s="79"/>
      <c r="J87" s="79"/>
      <c r="K87" s="79"/>
      <c r="L87" s="79"/>
    </row>
    <row r="88" spans="3:12" ht="18.75">
      <c r="C88" s="79"/>
      <c r="D88" s="79"/>
      <c r="E88" s="79"/>
      <c r="F88" s="79"/>
      <c r="G88" s="61" t="s">
        <v>131</v>
      </c>
      <c r="H88" s="81">
        <v>372880</v>
      </c>
      <c r="I88" s="79"/>
      <c r="J88" s="79"/>
      <c r="K88" s="79"/>
      <c r="L88" s="79"/>
    </row>
    <row r="89" spans="3:12" ht="18.75">
      <c r="C89" s="79"/>
      <c r="D89" s="79"/>
      <c r="E89" s="79"/>
      <c r="F89" s="79"/>
      <c r="G89" s="79" t="s">
        <v>47</v>
      </c>
      <c r="H89" s="82">
        <v>19450</v>
      </c>
      <c r="I89" s="79"/>
      <c r="J89" s="79"/>
      <c r="K89" s="79"/>
      <c r="L89" s="79"/>
    </row>
    <row r="90" spans="3:12" ht="18.75">
      <c r="C90" s="79"/>
      <c r="D90" s="79"/>
      <c r="E90" s="79"/>
      <c r="F90" s="79"/>
      <c r="G90" s="79" t="s">
        <v>48</v>
      </c>
      <c r="H90" s="82">
        <v>28850</v>
      </c>
      <c r="I90" s="79"/>
      <c r="J90" s="79"/>
      <c r="K90" s="79"/>
      <c r="L90" s="79"/>
    </row>
    <row r="91" spans="3:12" ht="18.75">
      <c r="C91" s="79"/>
      <c r="D91" s="79"/>
      <c r="E91" s="79"/>
      <c r="F91" s="79"/>
      <c r="G91" s="79" t="s">
        <v>49</v>
      </c>
      <c r="H91" s="82">
        <v>1945</v>
      </c>
      <c r="I91" s="79"/>
      <c r="J91" s="79"/>
      <c r="K91" s="79"/>
      <c r="L91" s="79"/>
    </row>
    <row r="92" spans="3:12" ht="18.75">
      <c r="C92" s="79"/>
      <c r="D92" s="79"/>
      <c r="E92" s="79"/>
      <c r="F92" s="79"/>
      <c r="G92" s="79" t="s">
        <v>50</v>
      </c>
      <c r="H92" s="82">
        <v>38575</v>
      </c>
      <c r="I92" s="79"/>
      <c r="J92" s="79"/>
      <c r="K92" s="79"/>
      <c r="L92" s="79"/>
    </row>
    <row r="93" spans="3:12" ht="18.75">
      <c r="C93" s="79"/>
      <c r="D93" s="79"/>
      <c r="E93" s="79"/>
      <c r="F93" s="79"/>
      <c r="G93" s="79" t="s">
        <v>51</v>
      </c>
      <c r="H93" s="82">
        <v>48300</v>
      </c>
      <c r="I93" s="79"/>
      <c r="J93" s="79"/>
      <c r="K93" s="79"/>
      <c r="L93" s="79"/>
    </row>
    <row r="94" spans="3:12" ht="18.75">
      <c r="C94" s="79"/>
      <c r="D94" s="79"/>
      <c r="E94" s="79"/>
      <c r="F94" s="79"/>
      <c r="G94" s="79" t="s">
        <v>52</v>
      </c>
      <c r="H94" s="82">
        <v>31275</v>
      </c>
      <c r="I94" s="79"/>
      <c r="J94" s="79"/>
      <c r="K94" s="79"/>
      <c r="L94" s="79"/>
    </row>
    <row r="95" spans="3:12" ht="18.75">
      <c r="C95" s="79"/>
      <c r="D95" s="79"/>
      <c r="E95" s="79"/>
      <c r="F95" s="79"/>
      <c r="G95" s="79" t="s">
        <v>53</v>
      </c>
      <c r="H95" s="82">
        <v>3890</v>
      </c>
      <c r="I95" s="79"/>
      <c r="J95" s="79"/>
      <c r="K95" s="79"/>
      <c r="L95" s="79"/>
    </row>
    <row r="96" spans="3:12" ht="18.75">
      <c r="C96" s="79"/>
      <c r="D96" s="79"/>
      <c r="E96" s="79"/>
      <c r="F96" s="79"/>
      <c r="G96" s="79" t="s">
        <v>54</v>
      </c>
      <c r="H96" s="82">
        <v>87500</v>
      </c>
      <c r="I96" s="79"/>
      <c r="J96" s="79"/>
      <c r="K96" s="79"/>
      <c r="L96" s="79"/>
    </row>
    <row r="97" spans="3:12" ht="18.75">
      <c r="C97" s="79"/>
      <c r="D97" s="79"/>
      <c r="E97" s="79"/>
      <c r="F97" s="79"/>
      <c r="G97" s="79" t="s">
        <v>55</v>
      </c>
      <c r="H97" s="82">
        <v>17411</v>
      </c>
      <c r="I97" s="79"/>
      <c r="J97" s="79"/>
      <c r="K97" s="79"/>
      <c r="L97" s="79"/>
    </row>
    <row r="98" spans="3:12" ht="18.75">
      <c r="C98" s="79"/>
      <c r="D98" s="79"/>
      <c r="E98" s="79"/>
      <c r="F98" s="79"/>
      <c r="G98" s="61" t="s">
        <v>132</v>
      </c>
      <c r="H98" s="81">
        <v>853540</v>
      </c>
      <c r="I98" s="79"/>
      <c r="J98" s="79"/>
      <c r="K98" s="79"/>
      <c r="L98" s="79"/>
    </row>
    <row r="99" spans="3:12" ht="18.75">
      <c r="C99" s="79"/>
      <c r="D99" s="79"/>
      <c r="E99" s="79"/>
      <c r="F99" s="79"/>
      <c r="G99" s="61" t="s">
        <v>132</v>
      </c>
      <c r="H99" s="61">
        <v>91000</v>
      </c>
      <c r="I99" s="79"/>
      <c r="J99" s="79"/>
      <c r="K99" s="79"/>
      <c r="L99" s="79"/>
    </row>
    <row r="100" spans="3:12" ht="18.75">
      <c r="C100" s="79"/>
      <c r="D100" s="79"/>
      <c r="E100" s="79"/>
      <c r="F100" s="79"/>
      <c r="G100" s="79" t="s">
        <v>56</v>
      </c>
      <c r="H100" s="82">
        <v>77150</v>
      </c>
      <c r="I100" s="79"/>
      <c r="J100" s="79"/>
      <c r="K100" s="79"/>
      <c r="L100" s="79"/>
    </row>
    <row r="101" spans="3:12" ht="18.75">
      <c r="C101" s="79"/>
      <c r="D101" s="79"/>
      <c r="E101" s="79"/>
      <c r="F101" s="79"/>
      <c r="G101" s="79" t="s">
        <v>57</v>
      </c>
      <c r="H101" s="82">
        <v>48300</v>
      </c>
      <c r="I101" s="79"/>
      <c r="J101" s="79"/>
      <c r="K101" s="79"/>
      <c r="L101" s="79"/>
    </row>
    <row r="102" spans="3:12" ht="18.75">
      <c r="C102" s="79"/>
      <c r="D102" s="79"/>
      <c r="E102" s="79"/>
      <c r="F102" s="79"/>
      <c r="G102" s="79" t="s">
        <v>63</v>
      </c>
      <c r="H102" s="80">
        <v>61247</v>
      </c>
      <c r="I102" s="79"/>
      <c r="J102" s="79"/>
      <c r="K102" s="79"/>
      <c r="L102" s="79"/>
    </row>
    <row r="103" spans="3:12" ht="18.75">
      <c r="C103" s="79"/>
      <c r="D103" s="79"/>
      <c r="E103" s="79"/>
      <c r="F103" s="79"/>
      <c r="G103" s="79" t="s">
        <v>69</v>
      </c>
      <c r="H103" s="82">
        <v>19280</v>
      </c>
      <c r="I103" s="79"/>
      <c r="J103" s="79"/>
      <c r="K103" s="79"/>
      <c r="L103" s="79"/>
    </row>
    <row r="104" spans="3:12" ht="15">
      <c r="C104" s="53"/>
      <c r="D104" s="53"/>
      <c r="E104" s="53"/>
      <c r="F104" s="53"/>
      <c r="G104" s="53"/>
      <c r="H104" s="56"/>
      <c r="I104" s="53"/>
      <c r="J104" s="53"/>
      <c r="K104" s="53"/>
      <c r="L104" s="53"/>
    </row>
    <row r="105" spans="3:12" ht="15">
      <c r="C105" s="48" t="s">
        <v>172</v>
      </c>
      <c r="D105" s="58">
        <f>SUM(D7:D104)</f>
        <v>3903005.16</v>
      </c>
      <c r="E105" s="48" t="s">
        <v>172</v>
      </c>
      <c r="F105" s="57">
        <f>SUM(F7:F104)</f>
        <v>2788571</v>
      </c>
      <c r="G105" s="48" t="s">
        <v>172</v>
      </c>
      <c r="H105" s="57">
        <f>SUM(H7:H104)</f>
        <v>10281863</v>
      </c>
      <c r="I105" s="48" t="s">
        <v>172</v>
      </c>
      <c r="J105" s="57">
        <f>SUM(J7:J104)</f>
        <v>55978516.08</v>
      </c>
      <c r="K105" s="48" t="s">
        <v>172</v>
      </c>
      <c r="L105" s="57">
        <f>SUM(L7:L104)</f>
        <v>1826631.6</v>
      </c>
    </row>
    <row r="106" ht="15">
      <c r="E106" s="30"/>
    </row>
    <row r="107" ht="15">
      <c r="E107" s="30"/>
    </row>
    <row r="108" ht="15">
      <c r="E108" s="30"/>
    </row>
    <row r="109" ht="15">
      <c r="E109" s="30"/>
    </row>
    <row r="110" ht="15">
      <c r="E110" s="30"/>
    </row>
    <row r="111" spans="5:6" ht="15">
      <c r="E111" s="30"/>
      <c r="F111" s="55">
        <f>D105+F105+H105+L105</f>
        <v>18800070.76</v>
      </c>
    </row>
    <row r="112" ht="15">
      <c r="E112" s="30"/>
    </row>
    <row r="113" ht="15">
      <c r="E113" s="30"/>
    </row>
    <row r="114" ht="15">
      <c r="E114" s="30"/>
    </row>
    <row r="115" ht="15">
      <c r="E115" s="30"/>
    </row>
    <row r="116" ht="15">
      <c r="E116" s="30"/>
    </row>
    <row r="117" ht="15">
      <c r="E117" s="30"/>
    </row>
    <row r="118" ht="15">
      <c r="E118" s="30"/>
    </row>
    <row r="119" ht="15">
      <c r="E119" s="30"/>
    </row>
    <row r="120" ht="15">
      <c r="E120" s="30"/>
    </row>
    <row r="121" ht="15">
      <c r="E121" s="30"/>
    </row>
    <row r="122" ht="15">
      <c r="E122" s="30"/>
    </row>
    <row r="123" ht="15">
      <c r="E123" s="30"/>
    </row>
    <row r="124" ht="15">
      <c r="E124" s="30"/>
    </row>
    <row r="125" ht="15">
      <c r="E125" s="30"/>
    </row>
    <row r="126" ht="15">
      <c r="E126" s="30"/>
    </row>
    <row r="127" ht="15">
      <c r="E127" s="30"/>
    </row>
    <row r="128" ht="15">
      <c r="E128" s="30"/>
    </row>
    <row r="129" ht="15">
      <c r="E129" s="30"/>
    </row>
    <row r="130" ht="15">
      <c r="E130" s="30"/>
    </row>
    <row r="131" ht="15">
      <c r="E131" s="30"/>
    </row>
    <row r="132" ht="15">
      <c r="E132" s="30"/>
    </row>
    <row r="133" ht="15">
      <c r="E133" s="30"/>
    </row>
    <row r="134" ht="15">
      <c r="E134" s="30"/>
    </row>
    <row r="135" ht="15">
      <c r="E135" s="30"/>
    </row>
    <row r="136" ht="15">
      <c r="E136" s="30"/>
    </row>
    <row r="137" ht="15">
      <c r="E137" s="30"/>
    </row>
    <row r="138" ht="15">
      <c r="E138" s="30"/>
    </row>
    <row r="139" ht="15">
      <c r="E139" s="30"/>
    </row>
    <row r="140" ht="15">
      <c r="E140" s="30"/>
    </row>
    <row r="141" ht="15">
      <c r="E141" s="30"/>
    </row>
    <row r="142" ht="15">
      <c r="E142" s="30"/>
    </row>
    <row r="143" ht="15">
      <c r="E143" s="30"/>
    </row>
    <row r="144" ht="15">
      <c r="E144" s="30"/>
    </row>
    <row r="145" ht="15">
      <c r="E145" s="30"/>
    </row>
    <row r="146" ht="15">
      <c r="E146" s="30"/>
    </row>
    <row r="147" ht="15">
      <c r="E147" s="30"/>
    </row>
    <row r="148" ht="15">
      <c r="E148" s="30"/>
    </row>
    <row r="149" ht="15">
      <c r="E149" s="30"/>
    </row>
    <row r="150" ht="15">
      <c r="E150" s="30"/>
    </row>
    <row r="151" ht="15">
      <c r="E151" s="30"/>
    </row>
    <row r="152" ht="15">
      <c r="E152" s="30"/>
    </row>
    <row r="153" ht="15">
      <c r="E153" s="30"/>
    </row>
    <row r="154" ht="15">
      <c r="E154" s="30"/>
    </row>
    <row r="155" ht="15">
      <c r="E155" s="30"/>
    </row>
    <row r="156" ht="15">
      <c r="E156" s="30"/>
    </row>
    <row r="157" ht="15">
      <c r="E157" s="30"/>
    </row>
    <row r="158" ht="15">
      <c r="E158" s="30"/>
    </row>
    <row r="159" ht="15">
      <c r="E159" s="30"/>
    </row>
    <row r="160" ht="15">
      <c r="E160" s="30"/>
    </row>
    <row r="161" ht="15">
      <c r="E161" s="30"/>
    </row>
    <row r="162" ht="15">
      <c r="E162" s="30"/>
    </row>
    <row r="163" ht="15">
      <c r="E163" s="30"/>
    </row>
    <row r="164" ht="15">
      <c r="E164" s="30"/>
    </row>
    <row r="165" ht="15">
      <c r="E165" s="30"/>
    </row>
    <row r="166" ht="15">
      <c r="E166" s="30"/>
    </row>
    <row r="167" ht="15">
      <c r="E167" s="30"/>
    </row>
    <row r="168" ht="15">
      <c r="E168" s="30"/>
    </row>
    <row r="169" ht="15">
      <c r="E169" s="30"/>
    </row>
    <row r="170" ht="15">
      <c r="E170" s="30"/>
    </row>
    <row r="171" ht="15">
      <c r="E171" s="30"/>
    </row>
    <row r="172" ht="15">
      <c r="E172" s="30"/>
    </row>
    <row r="173" ht="15">
      <c r="E173" s="30"/>
    </row>
    <row r="174" ht="15">
      <c r="E174" s="30"/>
    </row>
    <row r="175" ht="15">
      <c r="E175" s="30"/>
    </row>
    <row r="176" ht="15">
      <c r="E176" s="30"/>
    </row>
    <row r="177" spans="3:4" ht="15.75">
      <c r="C177" s="22"/>
      <c r="D177" s="34"/>
    </row>
  </sheetData>
  <sheetProtection/>
  <mergeCells count="6">
    <mergeCell ref="I5:J5"/>
    <mergeCell ref="K5:L5"/>
    <mergeCell ref="C3:H3"/>
    <mergeCell ref="C5:D5"/>
    <mergeCell ref="E5:F5"/>
    <mergeCell ref="G5:H5"/>
  </mergeCells>
  <printOptions/>
  <pageMargins left="0.7" right="0.7" top="0.5" bottom="0.5" header="0.3" footer="0.3"/>
  <pageSetup fitToHeight="0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Arunvasanth</cp:lastModifiedBy>
  <cp:lastPrinted>2023-12-02T05:49:11Z</cp:lastPrinted>
  <dcterms:created xsi:type="dcterms:W3CDTF">2023-01-30T09:28:27Z</dcterms:created>
  <dcterms:modified xsi:type="dcterms:W3CDTF">2023-12-22T14:45:25Z</dcterms:modified>
  <cp:category/>
  <cp:version/>
  <cp:contentType/>
  <cp:contentStatus/>
</cp:coreProperties>
</file>