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10" windowHeight="11010" activeTab="3"/>
  </bookViews>
  <sheets>
    <sheet name="S1-SSGNSSFUFAUTDSTAPRC" sheetId="1" r:id="rId1"/>
    <sheet name="S2-SSSFTF" sheetId="2" r:id="rId2"/>
    <sheet name="AICTE" sheetId="3" r:id="rId3"/>
    <sheet name="Consolidated" sheetId="4" r:id="rId4"/>
  </sheets>
  <definedNames/>
  <calcPr fullCalcOnLoad="1"/>
</workbook>
</file>

<file path=xl/sharedStrings.xml><?xml version="1.0" encoding="utf-8"?>
<sst xmlns="http://schemas.openxmlformats.org/spreadsheetml/2006/main" count="483" uniqueCount="215">
  <si>
    <t>A. Salary and Allowances</t>
  </si>
  <si>
    <t xml:space="preserve">B. Academic Expenses </t>
  </si>
  <si>
    <t xml:space="preserve">C. Administration and Maintenance </t>
  </si>
  <si>
    <t>D. Co-Curricular Activities</t>
  </si>
  <si>
    <t>Infrastructure Development</t>
  </si>
  <si>
    <t xml:space="preserve">SPECIFIC PURPOSES </t>
  </si>
  <si>
    <t>Code</t>
  </si>
  <si>
    <t>Amount</t>
  </si>
  <si>
    <t xml:space="preserve">Sacred Heart College (Autonomous), Tirupattur Dt. </t>
  </si>
  <si>
    <t xml:space="preserve">Fright Charge                               </t>
  </si>
  <si>
    <t xml:space="preserve">Function &amp;  Celebration                     </t>
  </si>
  <si>
    <t xml:space="preserve">Generator Maintenance             </t>
  </si>
  <si>
    <t xml:space="preserve">Travel &amp; Conveyance               </t>
  </si>
  <si>
    <t xml:space="preserve">Contribution to Province          </t>
  </si>
  <si>
    <t xml:space="preserve">Daily Wages                       </t>
  </si>
  <si>
    <t>Honorarium / Stipends / Incentives</t>
  </si>
  <si>
    <t xml:space="preserve">Printing &amp; Xerox              </t>
  </si>
  <si>
    <t xml:space="preserve">Electricity Bill              </t>
  </si>
  <si>
    <t xml:space="preserve">Travel &amp; Conveyance           </t>
  </si>
  <si>
    <t>Domestic Articles &amp; Furnishing</t>
  </si>
  <si>
    <t>University Certificate Verification</t>
  </si>
  <si>
    <t xml:space="preserve">University Cultural and Youth Fest </t>
  </si>
  <si>
    <t xml:space="preserve">University Flag Day                </t>
  </si>
  <si>
    <t xml:space="preserve">University Infrastructure          </t>
  </si>
  <si>
    <t xml:space="preserve">University Library                 </t>
  </si>
  <si>
    <t xml:space="preserve">University Matruculation Fee       </t>
  </si>
  <si>
    <t xml:space="preserve">University NSS                     </t>
  </si>
  <si>
    <t xml:space="preserve">University Red Cross               </t>
  </si>
  <si>
    <t xml:space="preserve">University Sports and Games        </t>
  </si>
  <si>
    <t>Conferences / Seminars / Workshops</t>
  </si>
  <si>
    <t xml:space="preserve">Don Bosco Research Grant (Staff)  </t>
  </si>
  <si>
    <t xml:space="preserve">UPS Maintenance                  </t>
  </si>
  <si>
    <t xml:space="preserve">Security Service                 </t>
  </si>
  <si>
    <t xml:space="preserve">Staff Welfare                     </t>
  </si>
  <si>
    <t xml:space="preserve">Library Books &amp; Journals          </t>
  </si>
  <si>
    <t xml:space="preserve">Repairs and Maintenance           </t>
  </si>
  <si>
    <t xml:space="preserve">University Fee Expenses           </t>
  </si>
  <si>
    <t xml:space="preserve">Office Expenses                   </t>
  </si>
  <si>
    <t>LIC Monthly Deduction / Remitted</t>
  </si>
  <si>
    <t xml:space="preserve">Board of Studies                  </t>
  </si>
  <si>
    <t xml:space="preserve">Books &amp; Periodicals               </t>
  </si>
  <si>
    <t xml:space="preserve">Staff Salary                      </t>
  </si>
  <si>
    <t xml:space="preserve">Property Tax                      </t>
  </si>
  <si>
    <t xml:space="preserve">Laboratory Expenses               </t>
  </si>
  <si>
    <t xml:space="preserve">Audio - Visual Education          </t>
  </si>
  <si>
    <t xml:space="preserve">College Calendar and Hand Book    </t>
  </si>
  <si>
    <t xml:space="preserve">College Day &amp; Sports Day          </t>
  </si>
  <si>
    <t xml:space="preserve">Conferences/Seminars/Workshops    </t>
  </si>
  <si>
    <t xml:space="preserve">Deeds                             </t>
  </si>
  <si>
    <t xml:space="preserve">Electrical Maintenance            </t>
  </si>
  <si>
    <t xml:space="preserve">Field Work                        </t>
  </si>
  <si>
    <t xml:space="preserve">Laboratory - Chemistry                      </t>
  </si>
  <si>
    <t xml:space="preserve">Laboratory - Physics                        </t>
  </si>
  <si>
    <t>Sacred Heart Fellowship Grant</t>
  </si>
  <si>
    <t xml:space="preserve">Sports Development           </t>
  </si>
  <si>
    <t xml:space="preserve">Staff Development            </t>
  </si>
  <si>
    <t xml:space="preserve">Stationary and Examination   </t>
  </si>
  <si>
    <t xml:space="preserve">Student Welfare              </t>
  </si>
  <si>
    <t xml:space="preserve">Security Service                   </t>
  </si>
  <si>
    <t xml:space="preserve">Tuition Fees                       </t>
  </si>
  <si>
    <t xml:space="preserve">Subscriptions                      </t>
  </si>
  <si>
    <t xml:space="preserve">Fuel for Vehicle              </t>
  </si>
  <si>
    <t xml:space="preserve">Vehicle Maintenance           </t>
  </si>
  <si>
    <t xml:space="preserve">Stationery                    </t>
  </si>
  <si>
    <t xml:space="preserve">Generator Maintenance         </t>
  </si>
  <si>
    <t xml:space="preserve">Audit Fee                     </t>
  </si>
  <si>
    <t xml:space="preserve">Software Renewal Charges      </t>
  </si>
  <si>
    <t xml:space="preserve">Contribution to Province      </t>
  </si>
  <si>
    <t>Repairs and Maintenance - Building</t>
  </si>
  <si>
    <t xml:space="preserve">Electricity Bill                  </t>
  </si>
  <si>
    <t xml:space="preserve">Sweeper Wages                    </t>
  </si>
  <si>
    <t xml:space="preserve">Doctor &amp; Medical Expenses        </t>
  </si>
  <si>
    <t xml:space="preserve">Fuel / Gas and Firewood          </t>
  </si>
  <si>
    <t xml:space="preserve">SMS Services                      </t>
  </si>
  <si>
    <t xml:space="preserve">University Expenses               </t>
  </si>
  <si>
    <t xml:space="preserve">Agency fund for Research        </t>
  </si>
  <si>
    <t xml:space="preserve">Function And Celebraction         </t>
  </si>
  <si>
    <t xml:space="preserve">Students Aid Fund                  </t>
  </si>
  <si>
    <t>Admission Fees / Application Fees</t>
  </si>
  <si>
    <t xml:space="preserve">Vehicle Maintenance              </t>
  </si>
  <si>
    <t xml:space="preserve">Professional Charges          </t>
  </si>
  <si>
    <t xml:space="preserve">Salary - Non Teaching Staff       </t>
  </si>
  <si>
    <t xml:space="preserve">University Recognition Expenses   </t>
  </si>
  <si>
    <t xml:space="preserve">University Registration Expenses  </t>
  </si>
  <si>
    <t xml:space="preserve">Advertisement Expenses            </t>
  </si>
  <si>
    <t xml:space="preserve">Cultural &amp; Youth Fest             </t>
  </si>
  <si>
    <t xml:space="preserve">Placement Activities              </t>
  </si>
  <si>
    <t>General Fees</t>
  </si>
  <si>
    <t>University  Fees</t>
  </si>
  <si>
    <t>Special Fees</t>
  </si>
  <si>
    <t>Student Service Fees</t>
  </si>
  <si>
    <t>Human Rights Education</t>
  </si>
  <si>
    <t>DST</t>
  </si>
  <si>
    <t>Autonomy</t>
  </si>
  <si>
    <t>Bank Activites</t>
  </si>
  <si>
    <t>Sports Infrastructure</t>
  </si>
  <si>
    <t>Plan Block Grant</t>
  </si>
  <si>
    <t>APRC</t>
  </si>
  <si>
    <t>IQAC</t>
  </si>
  <si>
    <t xml:space="preserve">University Affiliation Expenses   </t>
  </si>
  <si>
    <t xml:space="preserve">Certificate Verification         </t>
  </si>
  <si>
    <t xml:space="preserve">Placement Activities             </t>
  </si>
  <si>
    <t xml:space="preserve">Sports and Games                 </t>
  </si>
  <si>
    <t xml:space="preserve">Refreshment                      </t>
  </si>
  <si>
    <t>Department &amp; Association Expenses</t>
  </si>
  <si>
    <t xml:space="preserve">Inter Account Transfer           </t>
  </si>
  <si>
    <t xml:space="preserve">TDS Recovered / Remitted         </t>
  </si>
  <si>
    <t xml:space="preserve">EPF Recovered / Remitted         </t>
  </si>
  <si>
    <t xml:space="preserve">Data Centre Exp.                 </t>
  </si>
  <si>
    <t>Shift II Main A/c</t>
  </si>
  <si>
    <t>Shift II Special A/c</t>
  </si>
  <si>
    <t>Shift II Tuition Fee A/c</t>
  </si>
  <si>
    <t xml:space="preserve">Calendar &amp; Hand Book          </t>
  </si>
  <si>
    <t xml:space="preserve">Magazine Printing             </t>
  </si>
  <si>
    <t xml:space="preserve">News Paper &amp; Magazine         </t>
  </si>
  <si>
    <t xml:space="preserve">Uniform Fabric                   </t>
  </si>
  <si>
    <t>Shift II AICTE SBI A/C</t>
  </si>
  <si>
    <t>Shift II AICTE CSB A/C</t>
  </si>
  <si>
    <t xml:space="preserve">Fright Charge                     </t>
  </si>
  <si>
    <t xml:space="preserve">Furniture Repair &amp; Maintenance    </t>
  </si>
  <si>
    <t xml:space="preserve">General Expenses                  </t>
  </si>
  <si>
    <t xml:space="preserve">Green Initiatives                 </t>
  </si>
  <si>
    <t xml:space="preserve">Laboratory - Chemistry            </t>
  </si>
  <si>
    <t xml:space="preserve">Laboratory - Computer Lab    </t>
  </si>
  <si>
    <t xml:space="preserve">Laboratory - Physics         </t>
  </si>
  <si>
    <t xml:space="preserve">Library and Reading Room     </t>
  </si>
  <si>
    <t xml:space="preserve">Medical Fee                  </t>
  </si>
  <si>
    <t xml:space="preserve">Purchase of Software         </t>
  </si>
  <si>
    <t xml:space="preserve">Shelters                     </t>
  </si>
  <si>
    <t xml:space="preserve">Telephone &amp; Internet               </t>
  </si>
  <si>
    <t xml:space="preserve">Government / Other Grants Received </t>
  </si>
  <si>
    <t xml:space="preserve">Software Services                  </t>
  </si>
  <si>
    <t xml:space="preserve">Property Tax                  </t>
  </si>
  <si>
    <t xml:space="preserve">Salary - Teaching Staff           </t>
  </si>
  <si>
    <t xml:space="preserve">Fees paid to University           </t>
  </si>
  <si>
    <t xml:space="preserve">Funeral &amp; Cemetry Expenses        </t>
  </si>
  <si>
    <t xml:space="preserve">Certificate Verification          </t>
  </si>
  <si>
    <t xml:space="preserve">Postage &amp; Courier                 </t>
  </si>
  <si>
    <t xml:space="preserve">Sports and Games                  </t>
  </si>
  <si>
    <t xml:space="preserve">Equipments                       </t>
  </si>
  <si>
    <t xml:space="preserve">Furniture &amp; Fixtures             </t>
  </si>
  <si>
    <t xml:space="preserve">Loan &amp; Advance Given / Recovered </t>
  </si>
  <si>
    <t xml:space="preserve">Wrong Credit / Debit             </t>
  </si>
  <si>
    <t xml:space="preserve">Government Grant                 </t>
  </si>
  <si>
    <t xml:space="preserve">College Fees Refund              </t>
  </si>
  <si>
    <t xml:space="preserve">Purchase of Chemical             </t>
  </si>
  <si>
    <t xml:space="preserve">Skill Training Programme         </t>
  </si>
  <si>
    <t>Flag Day</t>
  </si>
  <si>
    <t xml:space="preserve">Academic Audit                              </t>
  </si>
  <si>
    <t xml:space="preserve">Board of Studies                            </t>
  </si>
  <si>
    <t xml:space="preserve">Computer Repair &amp; Maintenance               </t>
  </si>
  <si>
    <t xml:space="preserve">Electrical Maintenance                      </t>
  </si>
  <si>
    <t xml:space="preserve">Fuel for Generator                          </t>
  </si>
  <si>
    <t xml:space="preserve">General Expenses                            </t>
  </si>
  <si>
    <t xml:space="preserve">Laboratory - Bio-Chemistry                  </t>
  </si>
  <si>
    <t xml:space="preserve">Mobile Phone Bill                           </t>
  </si>
  <si>
    <t>Office Expenses - Organizational Development</t>
  </si>
  <si>
    <t xml:space="preserve">Staff Development                           </t>
  </si>
  <si>
    <t xml:space="preserve">Student Aid Fund                            </t>
  </si>
  <si>
    <t xml:space="preserve">Student Welfare                             </t>
  </si>
  <si>
    <t xml:space="preserve">Telephone bill                              </t>
  </si>
  <si>
    <t xml:space="preserve">Copier Income (Photocopy)        </t>
  </si>
  <si>
    <t xml:space="preserve">Labour Charges (Daily Wages)     </t>
  </si>
  <si>
    <t xml:space="preserve">Fuel for Vehicle                 </t>
  </si>
  <si>
    <t xml:space="preserve">Calendar &amp; Hand Book             </t>
  </si>
  <si>
    <t xml:space="preserve">Magazine Printing                </t>
  </si>
  <si>
    <t xml:space="preserve">Office Consumables               </t>
  </si>
  <si>
    <t>Printing &amp; Xerox</t>
  </si>
  <si>
    <t xml:space="preserve">Stationery                        </t>
  </si>
  <si>
    <t xml:space="preserve">Telephone &amp; Internet Expenses     </t>
  </si>
  <si>
    <t xml:space="preserve">News Paper &amp; Magazine             </t>
  </si>
  <si>
    <t xml:space="preserve">Computer Repair &amp; Servicing       </t>
  </si>
  <si>
    <t xml:space="preserve">Maintenance of Copier/Fax etc     </t>
  </si>
  <si>
    <t xml:space="preserve">Retreat &amp; Seminar Expenses       </t>
  </si>
  <si>
    <t xml:space="preserve">Postage &amp; Courier                </t>
  </si>
  <si>
    <t xml:space="preserve">Students Aid / Fees Concession  </t>
  </si>
  <si>
    <t xml:space="preserve">ID Card                         </t>
  </si>
  <si>
    <t xml:space="preserve">Uni. Recognition                </t>
  </si>
  <si>
    <t xml:space="preserve">NSS                             </t>
  </si>
  <si>
    <t xml:space="preserve">Academic Audit         </t>
  </si>
  <si>
    <t xml:space="preserve">Board of Studies       </t>
  </si>
  <si>
    <t xml:space="preserve">Fuel for Generator     </t>
  </si>
  <si>
    <t>Function &amp;  Celebration</t>
  </si>
  <si>
    <t xml:space="preserve">General Maintenance    </t>
  </si>
  <si>
    <t xml:space="preserve">Student Aid Fund       </t>
  </si>
  <si>
    <t xml:space="preserve">Telephone bill         </t>
  </si>
  <si>
    <t xml:space="preserve">UPS Maintenance        </t>
  </si>
  <si>
    <t xml:space="preserve">Sweeper Wages          </t>
  </si>
  <si>
    <t>Fuel / Gas and Firewood</t>
  </si>
  <si>
    <t xml:space="preserve">Fuel for Vehicle       </t>
  </si>
  <si>
    <t xml:space="preserve">Calendar &amp; Hand Book   </t>
  </si>
  <si>
    <t xml:space="preserve">Magazine Printing      </t>
  </si>
  <si>
    <t xml:space="preserve">Office Consumables     </t>
  </si>
  <si>
    <t xml:space="preserve">Stationery             </t>
  </si>
  <si>
    <t xml:space="preserve">Electricity Bill       </t>
  </si>
  <si>
    <t xml:space="preserve">Books &amp; Periodicals    </t>
  </si>
  <si>
    <t xml:space="preserve">Staff Welfare -Gratuity           </t>
  </si>
  <si>
    <t xml:space="preserve">Purchase of Paper                </t>
  </si>
  <si>
    <t xml:space="preserve">LIC Monthly Deduction / Remitted </t>
  </si>
  <si>
    <t xml:space="preserve">ID Card                          </t>
  </si>
  <si>
    <t>Expenditure for infrastructure development and augmentaion (in INR)</t>
  </si>
  <si>
    <t>Expenditure on purchase of books/ebooks and subscription to journals/ejournals (in INR)</t>
  </si>
  <si>
    <t>College and Staff Related Financial  Report Submitted to IQAC for the Year 2019-2020</t>
  </si>
  <si>
    <t>Expenditure on maintenance of physical facilities and academic support facilities (in INR)</t>
  </si>
  <si>
    <t>Expenditure on Salary component/wages (in INR)</t>
  </si>
  <si>
    <t>Other expenditure      (in INR)</t>
  </si>
  <si>
    <t>Total</t>
  </si>
  <si>
    <t>Reference Audit Accounts</t>
  </si>
  <si>
    <t xml:space="preserve">Audit </t>
  </si>
  <si>
    <t>Page</t>
  </si>
  <si>
    <t>Audit</t>
  </si>
  <si>
    <t>A/c No.</t>
  </si>
  <si>
    <t>UGC Grant 2018-19 Repaid</t>
  </si>
  <si>
    <t>UGC Grant Interest Repaid</t>
  </si>
  <si>
    <t xml:space="preserve">University Associations Expenses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</si>
</sst>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;[Red]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2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NumberFormat="1" applyAlignment="1">
      <alignment/>
    </xf>
    <xf numFmtId="0" fontId="47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9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47" fillId="0" borderId="0" xfId="0" applyNumberFormat="1" applyFont="1" applyAlignment="1">
      <alignment horizontal="right"/>
    </xf>
    <xf numFmtId="1" fontId="4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6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2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1" fontId="45" fillId="0" borderId="0" xfId="0" applyNumberFormat="1" applyFont="1" applyAlignment="1">
      <alignment horizontal="right"/>
    </xf>
    <xf numFmtId="0" fontId="50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" fontId="46" fillId="0" borderId="0" xfId="0" applyNumberFormat="1" applyFont="1" applyAlignment="1">
      <alignment horizontal="right"/>
    </xf>
    <xf numFmtId="0" fontId="52" fillId="0" borderId="0" xfId="0" applyFont="1" applyFill="1" applyBorder="1" applyAlignment="1">
      <alignment/>
    </xf>
    <xf numFmtId="1" fontId="5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0" fontId="54" fillId="0" borderId="0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justify" wrapText="1"/>
    </xf>
    <xf numFmtId="0" fontId="54" fillId="0" borderId="15" xfId="0" applyFont="1" applyFill="1" applyBorder="1" applyAlignment="1">
      <alignment horizontal="center" vertical="justify"/>
    </xf>
    <xf numFmtId="0" fontId="54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6" xfId="0" applyNumberFormat="1" applyFont="1" applyFill="1" applyBorder="1" applyAlignment="1">
      <alignment horizontal="right"/>
    </xf>
    <xf numFmtId="0" fontId="53" fillId="0" borderId="16" xfId="0" applyFont="1" applyBorder="1" applyAlignment="1">
      <alignment/>
    </xf>
    <xf numFmtId="1" fontId="53" fillId="0" borderId="16" xfId="0" applyNumberFormat="1" applyFont="1" applyBorder="1" applyAlignment="1">
      <alignment horizontal="right"/>
    </xf>
    <xf numFmtId="0" fontId="53" fillId="0" borderId="13" xfId="0" applyFont="1" applyBorder="1" applyAlignment="1">
      <alignment/>
    </xf>
    <xf numFmtId="1" fontId="53" fillId="0" borderId="13" xfId="0" applyNumberFormat="1" applyFont="1" applyBorder="1" applyAlignment="1">
      <alignment horizontal="right"/>
    </xf>
    <xf numFmtId="0" fontId="53" fillId="0" borderId="13" xfId="0" applyFont="1" applyFill="1" applyBorder="1" applyAlignment="1">
      <alignment/>
    </xf>
    <xf numFmtId="0" fontId="53" fillId="0" borderId="13" xfId="0" applyNumberFormat="1" applyFont="1" applyFill="1" applyBorder="1" applyAlignment="1">
      <alignment horizontal="right"/>
    </xf>
    <xf numFmtId="0" fontId="53" fillId="0" borderId="13" xfId="0" applyNumberFormat="1" applyFont="1" applyBorder="1" applyAlignment="1">
      <alignment horizontal="right"/>
    </xf>
    <xf numFmtId="166" fontId="53" fillId="0" borderId="13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8" xfId="0" applyFont="1" applyBorder="1" applyAlignment="1">
      <alignment/>
    </xf>
    <xf numFmtId="1" fontId="53" fillId="0" borderId="18" xfId="0" applyNumberFormat="1" applyFont="1" applyBorder="1" applyAlignment="1">
      <alignment horizontal="right"/>
    </xf>
    <xf numFmtId="0" fontId="54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1" fontId="54" fillId="0" borderId="15" xfId="0" applyNumberFormat="1" applyFont="1" applyFill="1" applyBorder="1" applyAlignment="1">
      <alignment/>
    </xf>
    <xf numFmtId="1" fontId="54" fillId="0" borderId="0" xfId="0" applyNumberFormat="1" applyFont="1" applyFill="1" applyAlignment="1">
      <alignment/>
    </xf>
    <xf numFmtId="0" fontId="53" fillId="0" borderId="0" xfId="0" applyNumberFormat="1" applyFont="1" applyFill="1" applyBorder="1" applyAlignment="1">
      <alignment horizontal="right"/>
    </xf>
    <xf numFmtId="0" fontId="54" fillId="0" borderId="15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7"/>
  <sheetViews>
    <sheetView zoomScale="84" zoomScaleNormal="84" zoomScalePageLayoutView="0" workbookViewId="0" topLeftCell="A91">
      <selection activeCell="F5" sqref="F5:G5"/>
    </sheetView>
  </sheetViews>
  <sheetFormatPr defaultColWidth="9.140625" defaultRowHeight="15"/>
  <cols>
    <col min="1" max="1" width="1.421875" style="21" customWidth="1"/>
    <col min="2" max="2" width="4.8515625" style="21" customWidth="1"/>
    <col min="3" max="3" width="24.28125" style="21" customWidth="1"/>
    <col min="4" max="4" width="11.140625" style="21" customWidth="1"/>
    <col min="5" max="5" width="5.7109375" style="21" customWidth="1"/>
    <col min="6" max="6" width="45.7109375" style="21" customWidth="1"/>
    <col min="7" max="7" width="15.7109375" style="21" customWidth="1"/>
    <col min="8" max="8" width="4.28125" style="21" customWidth="1"/>
    <col min="9" max="9" width="13.7109375" style="21" customWidth="1"/>
    <col min="10" max="10" width="11.421875" style="21" customWidth="1"/>
    <col min="11" max="11" width="4.57421875" style="21" customWidth="1"/>
    <col min="12" max="12" width="18.28125" style="21" customWidth="1"/>
    <col min="13" max="13" width="10.28125" style="21" customWidth="1"/>
    <col min="14" max="14" width="5.00390625" style="21" customWidth="1"/>
    <col min="15" max="15" width="20.7109375" style="21" customWidth="1"/>
    <col min="16" max="16" width="10.57421875" style="21" customWidth="1"/>
    <col min="17" max="17" width="4.140625" style="21" customWidth="1"/>
    <col min="18" max="18" width="21.7109375" style="21" customWidth="1"/>
    <col min="19" max="19" width="10.8515625" style="21" customWidth="1"/>
    <col min="20" max="16384" width="9.140625" style="21" customWidth="1"/>
  </cols>
  <sheetData>
    <row r="1" spans="2:19" ht="19.5">
      <c r="B1" s="21" t="s">
        <v>6</v>
      </c>
      <c r="C1" s="22" t="s">
        <v>0</v>
      </c>
      <c r="D1" s="23"/>
      <c r="E1" s="21" t="s">
        <v>6</v>
      </c>
      <c r="F1" s="22" t="s">
        <v>1</v>
      </c>
      <c r="G1" s="23"/>
      <c r="H1" s="21" t="s">
        <v>6</v>
      </c>
      <c r="I1" s="22" t="s">
        <v>2</v>
      </c>
      <c r="J1" s="23"/>
      <c r="K1" s="21" t="s">
        <v>6</v>
      </c>
      <c r="L1" s="22" t="s">
        <v>3</v>
      </c>
      <c r="M1" s="24"/>
      <c r="N1" s="21" t="s">
        <v>6</v>
      </c>
      <c r="O1" s="25" t="s">
        <v>4</v>
      </c>
      <c r="P1" s="24"/>
      <c r="Q1" s="21" t="s">
        <v>6</v>
      </c>
      <c r="R1" s="26" t="s">
        <v>5</v>
      </c>
      <c r="S1" s="24"/>
    </row>
    <row r="2" spans="3:19" ht="15.75">
      <c r="C2" s="24"/>
      <c r="D2" s="27"/>
      <c r="E2" s="28"/>
      <c r="F2" s="21" t="s">
        <v>84</v>
      </c>
      <c r="G2" s="34">
        <v>57808</v>
      </c>
      <c r="H2" s="28"/>
      <c r="I2" s="33"/>
      <c r="J2" s="27"/>
      <c r="K2" s="28"/>
      <c r="L2" s="24"/>
      <c r="M2" s="27"/>
      <c r="N2" s="28"/>
      <c r="O2" s="24"/>
      <c r="P2" s="27"/>
      <c r="Q2" s="28"/>
      <c r="R2" s="24"/>
      <c r="S2" s="27"/>
    </row>
    <row r="3" spans="3:19" ht="15.75">
      <c r="C3" s="24"/>
      <c r="D3" s="27"/>
      <c r="E3" s="28"/>
      <c r="F3" s="21" t="s">
        <v>44</v>
      </c>
      <c r="G3" s="33">
        <v>67300</v>
      </c>
      <c r="H3" s="28"/>
      <c r="I3" s="33"/>
      <c r="J3" s="27"/>
      <c r="K3" s="28"/>
      <c r="L3" s="24"/>
      <c r="M3" s="27"/>
      <c r="N3" s="28"/>
      <c r="O3" s="24"/>
      <c r="P3" s="27"/>
      <c r="Q3" s="28"/>
      <c r="R3" s="24"/>
      <c r="S3" s="27"/>
    </row>
    <row r="4" spans="4:19" ht="15.75">
      <c r="D4" s="27"/>
      <c r="E4" s="28"/>
      <c r="F4" s="24" t="s">
        <v>65</v>
      </c>
      <c r="G4" s="34">
        <v>1000</v>
      </c>
      <c r="H4" s="28"/>
      <c r="I4" s="33"/>
      <c r="J4" s="27"/>
      <c r="K4" s="28"/>
      <c r="L4" s="24"/>
      <c r="M4" s="27"/>
      <c r="N4" s="28"/>
      <c r="O4" s="24"/>
      <c r="P4" s="27"/>
      <c r="Q4" s="28"/>
      <c r="R4" s="24"/>
      <c r="S4" s="27"/>
    </row>
    <row r="5" spans="3:19" ht="15.75">
      <c r="C5" s="24"/>
      <c r="D5" s="27"/>
      <c r="E5" s="28"/>
      <c r="F5" s="24" t="s">
        <v>39</v>
      </c>
      <c r="G5" s="33">
        <v>142171</v>
      </c>
      <c r="H5" s="28"/>
      <c r="I5" s="33"/>
      <c r="J5" s="27"/>
      <c r="K5" s="28"/>
      <c r="L5" s="24"/>
      <c r="M5" s="27"/>
      <c r="N5" s="28"/>
      <c r="O5" s="24"/>
      <c r="P5" s="27"/>
      <c r="Q5" s="28"/>
      <c r="R5" s="24"/>
      <c r="S5" s="27"/>
    </row>
    <row r="6" spans="3:19" ht="15.75">
      <c r="C6" s="24"/>
      <c r="D6" s="27"/>
      <c r="E6" s="28"/>
      <c r="F6" s="21" t="s">
        <v>112</v>
      </c>
      <c r="G6" s="33">
        <v>14437</v>
      </c>
      <c r="H6" s="28"/>
      <c r="I6" s="33"/>
      <c r="J6" s="27"/>
      <c r="K6" s="28"/>
      <c r="L6" s="24"/>
      <c r="M6" s="27"/>
      <c r="N6" s="28"/>
      <c r="O6" s="24"/>
      <c r="P6" s="27"/>
      <c r="Q6" s="28"/>
      <c r="R6" s="24"/>
      <c r="S6" s="27"/>
    </row>
    <row r="7" spans="3:19" ht="15.75">
      <c r="C7" s="24"/>
      <c r="D7" s="27"/>
      <c r="E7" s="28"/>
      <c r="F7" s="21" t="s">
        <v>136</v>
      </c>
      <c r="G7" s="34">
        <v>2250</v>
      </c>
      <c r="H7" s="28"/>
      <c r="I7" s="33"/>
      <c r="J7" s="27"/>
      <c r="K7" s="28"/>
      <c r="L7" s="24"/>
      <c r="M7" s="27"/>
      <c r="N7" s="28"/>
      <c r="O7" s="24"/>
      <c r="P7" s="27"/>
      <c r="Q7" s="28"/>
      <c r="R7" s="24"/>
      <c r="S7" s="27"/>
    </row>
    <row r="8" spans="3:19" ht="15.75">
      <c r="C8" s="24"/>
      <c r="D8" s="27"/>
      <c r="E8" s="28"/>
      <c r="F8" s="21" t="s">
        <v>45</v>
      </c>
      <c r="G8" s="33">
        <v>44170</v>
      </c>
      <c r="H8" s="28"/>
      <c r="I8" s="33"/>
      <c r="J8" s="27"/>
      <c r="M8" s="29"/>
      <c r="N8" s="28"/>
      <c r="O8" s="24"/>
      <c r="P8" s="27"/>
      <c r="Q8" s="28"/>
      <c r="R8" s="24"/>
      <c r="S8" s="27"/>
    </row>
    <row r="9" spans="3:19" ht="15.75">
      <c r="C9" s="24"/>
      <c r="D9" s="27"/>
      <c r="E9" s="28"/>
      <c r="F9" s="24" t="s">
        <v>46</v>
      </c>
      <c r="G9" s="33">
        <v>120774</v>
      </c>
      <c r="H9" s="28"/>
      <c r="I9" s="33"/>
      <c r="J9" s="27"/>
      <c r="K9" s="28"/>
      <c r="L9" s="24"/>
      <c r="M9" s="27"/>
      <c r="N9" s="28"/>
      <c r="O9" s="24"/>
      <c r="P9" s="27"/>
      <c r="Q9" s="28"/>
      <c r="R9" s="24"/>
      <c r="S9" s="27"/>
    </row>
    <row r="10" spans="3:19" ht="15.75">
      <c r="C10" s="24"/>
      <c r="D10" s="27"/>
      <c r="E10" s="28"/>
      <c r="F10" s="53" t="s">
        <v>144</v>
      </c>
      <c r="G10" s="50">
        <v>180680</v>
      </c>
      <c r="H10" s="28"/>
      <c r="I10" s="33"/>
      <c r="J10" s="27"/>
      <c r="K10" s="28"/>
      <c r="L10" s="24"/>
      <c r="M10" s="27"/>
      <c r="N10" s="28"/>
      <c r="O10" s="24"/>
      <c r="P10" s="27"/>
      <c r="Q10" s="28"/>
      <c r="R10" s="24"/>
      <c r="S10" s="27"/>
    </row>
    <row r="11" spans="3:19" ht="15.75">
      <c r="C11" s="24"/>
      <c r="D11" s="27"/>
      <c r="E11" s="28"/>
      <c r="F11" s="24" t="s">
        <v>29</v>
      </c>
      <c r="G11" s="33">
        <v>160000</v>
      </c>
      <c r="H11" s="28"/>
      <c r="I11" s="33"/>
      <c r="J11" s="27"/>
      <c r="K11" s="28"/>
      <c r="L11" s="24"/>
      <c r="M11" s="27"/>
      <c r="N11" s="28"/>
      <c r="O11" s="24"/>
      <c r="P11" s="27"/>
      <c r="Q11" s="28"/>
      <c r="R11" s="24"/>
      <c r="S11" s="27"/>
    </row>
    <row r="12" spans="3:19" ht="15.75">
      <c r="C12" s="24"/>
      <c r="D12" s="27"/>
      <c r="E12" s="28"/>
      <c r="F12" s="24" t="s">
        <v>47</v>
      </c>
      <c r="G12" s="33">
        <v>35946</v>
      </c>
      <c r="H12" s="28"/>
      <c r="I12" s="33"/>
      <c r="J12" s="27"/>
      <c r="K12" s="28"/>
      <c r="L12" s="24"/>
      <c r="M12" s="27"/>
      <c r="N12" s="28"/>
      <c r="O12" s="24"/>
      <c r="P12" s="27"/>
      <c r="Q12" s="28"/>
      <c r="R12" s="24"/>
      <c r="S12" s="27"/>
    </row>
    <row r="13" spans="3:19" ht="15.75">
      <c r="C13" s="24"/>
      <c r="D13" s="27"/>
      <c r="E13" s="28"/>
      <c r="F13" s="49" t="s">
        <v>67</v>
      </c>
      <c r="G13" s="50">
        <v>3100000</v>
      </c>
      <c r="H13" s="28"/>
      <c r="I13" s="33"/>
      <c r="J13" s="27"/>
      <c r="K13" s="28"/>
      <c r="L13" s="24"/>
      <c r="M13" s="27"/>
      <c r="N13" s="28"/>
      <c r="O13" s="24"/>
      <c r="P13" s="27"/>
      <c r="Q13" s="28"/>
      <c r="R13" s="24"/>
      <c r="S13" s="27"/>
    </row>
    <row r="14" spans="3:19" ht="15.75">
      <c r="C14" s="24"/>
      <c r="D14" s="27"/>
      <c r="E14" s="28"/>
      <c r="F14" s="24" t="s">
        <v>85</v>
      </c>
      <c r="G14" s="34">
        <v>55855</v>
      </c>
      <c r="H14" s="28"/>
      <c r="I14" s="33"/>
      <c r="J14" s="27"/>
      <c r="K14" s="28"/>
      <c r="L14" s="24"/>
      <c r="M14" s="27"/>
      <c r="N14" s="24"/>
      <c r="O14" s="24"/>
      <c r="P14" s="27"/>
      <c r="Q14" s="28"/>
      <c r="R14" s="24"/>
      <c r="S14" s="27"/>
    </row>
    <row r="15" spans="3:19" ht="15.75">
      <c r="C15" s="24"/>
      <c r="D15" s="27"/>
      <c r="E15" s="28"/>
      <c r="F15" s="24" t="s">
        <v>14</v>
      </c>
      <c r="G15" s="34">
        <v>736660</v>
      </c>
      <c r="H15" s="28"/>
      <c r="I15" s="33"/>
      <c r="J15" s="27"/>
      <c r="K15" s="28"/>
      <c r="L15" s="24"/>
      <c r="M15" s="27"/>
      <c r="N15" s="24"/>
      <c r="O15" s="24"/>
      <c r="P15" s="27"/>
      <c r="Q15" s="28"/>
      <c r="R15" s="24"/>
      <c r="S15" s="27"/>
    </row>
    <row r="16" spans="3:19" ht="15.75">
      <c r="C16" s="24"/>
      <c r="D16" s="27"/>
      <c r="E16" s="28"/>
      <c r="F16" s="21" t="s">
        <v>48</v>
      </c>
      <c r="G16" s="33">
        <v>42722</v>
      </c>
      <c r="H16" s="28"/>
      <c r="I16" s="33"/>
      <c r="J16" s="27"/>
      <c r="K16" s="28"/>
      <c r="L16" s="24"/>
      <c r="M16" s="27"/>
      <c r="N16" s="24"/>
      <c r="O16" s="24"/>
      <c r="P16" s="27"/>
      <c r="Q16" s="28"/>
      <c r="R16" s="24"/>
      <c r="S16" s="27"/>
    </row>
    <row r="17" spans="3:19" ht="15.75">
      <c r="C17" s="24"/>
      <c r="D17" s="27"/>
      <c r="E17" s="28"/>
      <c r="F17" s="24" t="s">
        <v>104</v>
      </c>
      <c r="G17" s="34">
        <v>377601</v>
      </c>
      <c r="H17" s="28"/>
      <c r="I17" s="33"/>
      <c r="J17" s="27"/>
      <c r="K17" s="28"/>
      <c r="L17" s="24"/>
      <c r="M17" s="27"/>
      <c r="N17" s="24"/>
      <c r="O17" s="24"/>
      <c r="P17" s="27"/>
      <c r="Q17" s="28"/>
      <c r="R17" s="24"/>
      <c r="S17" s="27"/>
    </row>
    <row r="18" spans="3:19" ht="15.75">
      <c r="C18" s="24"/>
      <c r="D18" s="27"/>
      <c r="E18" s="28"/>
      <c r="F18" s="21" t="s">
        <v>19</v>
      </c>
      <c r="G18" s="34">
        <v>150155</v>
      </c>
      <c r="H18" s="28"/>
      <c r="I18" s="33"/>
      <c r="J18" s="27"/>
      <c r="K18" s="28"/>
      <c r="L18" s="24"/>
      <c r="M18" s="27"/>
      <c r="N18" s="28"/>
      <c r="O18" s="24"/>
      <c r="P18" s="27"/>
      <c r="Q18" s="28"/>
      <c r="R18" s="24"/>
      <c r="S18" s="27"/>
    </row>
    <row r="19" spans="3:19" ht="15.75">
      <c r="C19" s="24"/>
      <c r="D19" s="27"/>
      <c r="E19" s="28"/>
      <c r="F19" s="21" t="s">
        <v>30</v>
      </c>
      <c r="G19" s="33">
        <v>750828</v>
      </c>
      <c r="H19" s="28"/>
      <c r="I19" s="33"/>
      <c r="J19" s="27"/>
      <c r="K19" s="28"/>
      <c r="L19" s="24"/>
      <c r="M19" s="27"/>
      <c r="N19" s="28"/>
      <c r="O19" s="24"/>
      <c r="P19" s="27"/>
      <c r="Q19" s="28"/>
      <c r="R19" s="24"/>
      <c r="S19" s="27"/>
    </row>
    <row r="20" spans="3:19" ht="15.75">
      <c r="C20" s="24"/>
      <c r="D20" s="27"/>
      <c r="E20" s="28"/>
      <c r="F20" s="24" t="s">
        <v>49</v>
      </c>
      <c r="G20" s="33">
        <v>384141</v>
      </c>
      <c r="H20" s="28"/>
      <c r="I20" s="33"/>
      <c r="J20" s="27"/>
      <c r="M20" s="29"/>
      <c r="N20" s="28"/>
      <c r="O20" s="24"/>
      <c r="P20" s="27"/>
      <c r="Q20" s="28"/>
      <c r="R20" s="24"/>
      <c r="S20" s="27"/>
    </row>
    <row r="21" spans="3:19" ht="15.75">
      <c r="C21" s="24"/>
      <c r="D21" s="27"/>
      <c r="E21" s="28"/>
      <c r="F21" s="21" t="s">
        <v>17</v>
      </c>
      <c r="G21" s="33">
        <v>1541087</v>
      </c>
      <c r="H21" s="28"/>
      <c r="I21" s="33"/>
      <c r="J21" s="27"/>
      <c r="K21" s="28"/>
      <c r="L21" s="24"/>
      <c r="M21" s="27"/>
      <c r="N21" s="28"/>
      <c r="O21" s="24"/>
      <c r="P21" s="27"/>
      <c r="Q21" s="28"/>
      <c r="R21" s="24"/>
      <c r="S21" s="27"/>
    </row>
    <row r="22" spans="3:19" ht="15.75">
      <c r="C22" s="24"/>
      <c r="D22" s="27"/>
      <c r="E22" s="28"/>
      <c r="F22" s="24" t="s">
        <v>139</v>
      </c>
      <c r="G22" s="34">
        <v>1945051</v>
      </c>
      <c r="H22" s="28"/>
      <c r="I22" s="33"/>
      <c r="J22" s="27"/>
      <c r="K22" s="28"/>
      <c r="L22" s="24"/>
      <c r="M22" s="27"/>
      <c r="N22" s="28"/>
      <c r="O22" s="24"/>
      <c r="P22" s="27"/>
      <c r="Q22" s="28"/>
      <c r="R22" s="24"/>
      <c r="S22" s="27"/>
    </row>
    <row r="23" spans="3:19" ht="15.75">
      <c r="C23" s="24"/>
      <c r="D23" s="27"/>
      <c r="E23" s="28"/>
      <c r="F23" s="24" t="s">
        <v>134</v>
      </c>
      <c r="G23" s="34">
        <v>16283</v>
      </c>
      <c r="H23" s="28"/>
      <c r="I23" s="33"/>
      <c r="J23" s="27"/>
      <c r="K23" s="28"/>
      <c r="L23" s="24"/>
      <c r="M23" s="27"/>
      <c r="N23" s="28"/>
      <c r="O23" s="24"/>
      <c r="P23" s="27"/>
      <c r="Q23" s="28"/>
      <c r="R23" s="24"/>
      <c r="S23" s="27"/>
    </row>
    <row r="24" spans="3:19" ht="15.75">
      <c r="C24" s="24"/>
      <c r="D24" s="27"/>
      <c r="E24" s="28"/>
      <c r="F24" s="24" t="s">
        <v>50</v>
      </c>
      <c r="G24" s="33">
        <v>41418</v>
      </c>
      <c r="H24" s="28"/>
      <c r="I24" s="33"/>
      <c r="J24" s="27"/>
      <c r="K24" s="28"/>
      <c r="L24" s="24"/>
      <c r="M24" s="27"/>
      <c r="N24" s="28"/>
      <c r="O24" s="24"/>
      <c r="P24" s="27"/>
      <c r="Q24" s="28"/>
      <c r="R24" s="24"/>
      <c r="S24" s="27"/>
    </row>
    <row r="25" spans="3:19" ht="15.75">
      <c r="C25" s="24"/>
      <c r="D25" s="27"/>
      <c r="E25" s="28"/>
      <c r="F25" s="24" t="s">
        <v>147</v>
      </c>
      <c r="G25" s="34">
        <v>20000</v>
      </c>
      <c r="H25" s="28"/>
      <c r="I25" s="33"/>
      <c r="J25" s="27"/>
      <c r="K25" s="28"/>
      <c r="L25" s="24"/>
      <c r="M25" s="27"/>
      <c r="N25" s="28"/>
      <c r="O25" s="24"/>
      <c r="P25" s="27"/>
      <c r="Q25" s="28"/>
      <c r="R25" s="24"/>
      <c r="S25" s="27"/>
    </row>
    <row r="26" spans="3:19" ht="15.75">
      <c r="C26" s="24"/>
      <c r="D26" s="27"/>
      <c r="E26" s="28"/>
      <c r="F26" s="24" t="s">
        <v>118</v>
      </c>
      <c r="G26" s="33">
        <v>5429</v>
      </c>
      <c r="H26" s="28"/>
      <c r="I26" s="33"/>
      <c r="J26" s="27"/>
      <c r="K26" s="28"/>
      <c r="L26" s="24"/>
      <c r="M26" s="27"/>
      <c r="N26" s="28"/>
      <c r="O26" s="24"/>
      <c r="P26" s="27"/>
      <c r="Q26" s="28"/>
      <c r="R26" s="24"/>
      <c r="S26" s="27"/>
    </row>
    <row r="27" spans="3:19" ht="15.75">
      <c r="C27" s="24"/>
      <c r="D27" s="27"/>
      <c r="E27" s="28"/>
      <c r="F27" s="24" t="s">
        <v>61</v>
      </c>
      <c r="G27" s="33">
        <v>15105</v>
      </c>
      <c r="H27" s="28"/>
      <c r="I27" s="33"/>
      <c r="J27" s="27"/>
      <c r="K27" s="28"/>
      <c r="L27" s="24"/>
      <c r="M27" s="27"/>
      <c r="N27" s="28"/>
      <c r="O27" s="24"/>
      <c r="P27" s="27"/>
      <c r="Q27" s="28"/>
      <c r="R27" s="24"/>
      <c r="S27" s="27"/>
    </row>
    <row r="28" spans="3:19" ht="15.75">
      <c r="C28" s="24"/>
      <c r="D28" s="27"/>
      <c r="E28" s="28"/>
      <c r="F28" s="24" t="s">
        <v>76</v>
      </c>
      <c r="G28" s="33">
        <v>498770</v>
      </c>
      <c r="I28" s="33"/>
      <c r="J28" s="29"/>
      <c r="L28" s="24"/>
      <c r="M28" s="27"/>
      <c r="N28" s="28"/>
      <c r="O28" s="24"/>
      <c r="P28" s="27"/>
      <c r="Q28" s="28"/>
      <c r="R28" s="24"/>
      <c r="S28" s="27"/>
    </row>
    <row r="29" spans="3:19" ht="15.75">
      <c r="C29" s="24"/>
      <c r="D29" s="27"/>
      <c r="E29" s="28"/>
      <c r="F29" s="24" t="s">
        <v>135</v>
      </c>
      <c r="G29" s="34">
        <v>11500</v>
      </c>
      <c r="H29" s="28"/>
      <c r="I29" s="33"/>
      <c r="J29" s="27"/>
      <c r="K29" s="28"/>
      <c r="L29" s="24"/>
      <c r="M29" s="27"/>
      <c r="N29" s="28"/>
      <c r="O29" s="24"/>
      <c r="P29" s="27"/>
      <c r="Q29" s="28"/>
      <c r="R29" s="24"/>
      <c r="S29" s="27"/>
    </row>
    <row r="30" spans="3:19" ht="15.75">
      <c r="C30" s="24"/>
      <c r="D30" s="27"/>
      <c r="E30" s="28"/>
      <c r="F30" s="21" t="s">
        <v>140</v>
      </c>
      <c r="G30" s="34">
        <v>55000</v>
      </c>
      <c r="I30" s="33"/>
      <c r="J30" s="29"/>
      <c r="L30" s="24"/>
      <c r="M30" s="27"/>
      <c r="N30" s="28"/>
      <c r="O30" s="24"/>
      <c r="P30" s="27"/>
      <c r="Q30" s="28"/>
      <c r="R30" s="24"/>
      <c r="S30" s="27"/>
    </row>
    <row r="31" spans="3:19" ht="15.75">
      <c r="C31" s="24"/>
      <c r="D31" s="27"/>
      <c r="E31" s="28"/>
      <c r="F31" s="21" t="s">
        <v>119</v>
      </c>
      <c r="G31" s="33">
        <v>100739</v>
      </c>
      <c r="I31" s="33"/>
      <c r="J31" s="29"/>
      <c r="L31" s="24"/>
      <c r="M31" s="27"/>
      <c r="N31" s="28"/>
      <c r="O31" s="24"/>
      <c r="P31" s="27"/>
      <c r="Q31" s="28"/>
      <c r="R31" s="24"/>
      <c r="S31" s="27"/>
    </row>
    <row r="32" spans="3:19" ht="15.75">
      <c r="C32" s="24"/>
      <c r="D32" s="27"/>
      <c r="E32" s="28"/>
      <c r="F32" s="24" t="s">
        <v>120</v>
      </c>
      <c r="G32" s="33">
        <v>57166</v>
      </c>
      <c r="H32" s="28"/>
      <c r="I32" s="33"/>
      <c r="J32" s="27"/>
      <c r="K32" s="28"/>
      <c r="L32" s="24"/>
      <c r="M32" s="27"/>
      <c r="N32" s="24"/>
      <c r="O32" s="24"/>
      <c r="P32" s="27"/>
      <c r="Q32" s="28"/>
      <c r="R32" s="24"/>
      <c r="S32" s="27"/>
    </row>
    <row r="33" spans="3:19" ht="15.75">
      <c r="C33" s="24"/>
      <c r="D33" s="27"/>
      <c r="E33" s="28"/>
      <c r="F33" s="21" t="s">
        <v>64</v>
      </c>
      <c r="G33" s="33">
        <v>58444</v>
      </c>
      <c r="I33" s="33"/>
      <c r="J33" s="29"/>
      <c r="L33" s="24"/>
      <c r="M33" s="27"/>
      <c r="N33" s="28"/>
      <c r="O33" s="24"/>
      <c r="P33" s="27"/>
      <c r="Q33" s="28"/>
      <c r="R33" s="24"/>
      <c r="S33" s="27"/>
    </row>
    <row r="34" spans="3:19" ht="15.75">
      <c r="C34" s="24"/>
      <c r="D34" s="27"/>
      <c r="E34" s="28"/>
      <c r="F34" s="25" t="s">
        <v>130</v>
      </c>
      <c r="G34" s="48">
        <v>58973</v>
      </c>
      <c r="H34" s="28"/>
      <c r="I34" s="33"/>
      <c r="J34" s="27"/>
      <c r="K34" s="28"/>
      <c r="L34" s="24"/>
      <c r="M34" s="27"/>
      <c r="N34" s="28"/>
      <c r="O34" s="24"/>
      <c r="P34" s="27"/>
      <c r="Q34" s="28"/>
      <c r="R34" s="24"/>
      <c r="S34" s="27"/>
    </row>
    <row r="35" spans="3:19" ht="15.75">
      <c r="C35" s="24"/>
      <c r="D35" s="27"/>
      <c r="E35" s="28"/>
      <c r="F35" s="25" t="s">
        <v>143</v>
      </c>
      <c r="G35" s="56">
        <v>15624</v>
      </c>
      <c r="H35" s="28"/>
      <c r="I35" s="33"/>
      <c r="J35" s="27"/>
      <c r="K35" s="28"/>
      <c r="L35" s="24"/>
      <c r="M35" s="27"/>
      <c r="N35" s="28"/>
      <c r="O35" s="24"/>
      <c r="P35" s="27"/>
      <c r="Q35" s="28"/>
      <c r="R35" s="24"/>
      <c r="S35" s="27"/>
    </row>
    <row r="36" spans="3:19" ht="15.75">
      <c r="C36" s="24"/>
      <c r="D36" s="27"/>
      <c r="E36" s="28"/>
      <c r="F36" s="24" t="s">
        <v>121</v>
      </c>
      <c r="G36" s="33">
        <v>15932</v>
      </c>
      <c r="H36" s="28"/>
      <c r="I36" s="33"/>
      <c r="J36" s="27"/>
      <c r="K36" s="28"/>
      <c r="L36" s="24"/>
      <c r="M36" s="27"/>
      <c r="N36" s="28"/>
      <c r="O36" s="24"/>
      <c r="P36" s="27"/>
      <c r="Q36" s="28"/>
      <c r="R36" s="24"/>
      <c r="S36" s="27"/>
    </row>
    <row r="37" spans="3:19" ht="15.75">
      <c r="C37" s="24"/>
      <c r="D37" s="27"/>
      <c r="E37" s="28"/>
      <c r="F37" s="24" t="s">
        <v>15</v>
      </c>
      <c r="G37" s="34">
        <v>366641.5</v>
      </c>
      <c r="H37" s="28"/>
      <c r="I37" s="33"/>
      <c r="J37" s="27"/>
      <c r="K37" s="28"/>
      <c r="L37" s="24"/>
      <c r="M37" s="27"/>
      <c r="N37" s="28"/>
      <c r="O37" s="24"/>
      <c r="P37" s="27"/>
      <c r="Q37" s="28"/>
      <c r="R37" s="24"/>
      <c r="S37" s="27"/>
    </row>
    <row r="38" spans="3:19" ht="15.75">
      <c r="C38" s="24"/>
      <c r="D38" s="27"/>
      <c r="E38" s="28"/>
      <c r="F38" s="53" t="s">
        <v>105</v>
      </c>
      <c r="G38" s="50">
        <v>14336500.67</v>
      </c>
      <c r="H38" s="28"/>
      <c r="I38" s="33"/>
      <c r="J38" s="27"/>
      <c r="K38" s="28"/>
      <c r="L38" s="24"/>
      <c r="M38" s="27"/>
      <c r="N38" s="28"/>
      <c r="O38" s="24"/>
      <c r="P38" s="27"/>
      <c r="Q38" s="28"/>
      <c r="R38" s="24"/>
      <c r="S38" s="27"/>
    </row>
    <row r="39" spans="3:19" ht="15.75">
      <c r="C39" s="24"/>
      <c r="D39" s="27"/>
      <c r="E39" s="28"/>
      <c r="F39" s="21" t="s">
        <v>122</v>
      </c>
      <c r="G39" s="33">
        <v>48785</v>
      </c>
      <c r="H39" s="28"/>
      <c r="I39" s="33"/>
      <c r="J39" s="27"/>
      <c r="K39" s="28"/>
      <c r="L39" s="24"/>
      <c r="M39" s="27"/>
      <c r="N39" s="28"/>
      <c r="O39" s="24"/>
      <c r="P39" s="27"/>
      <c r="Q39" s="28"/>
      <c r="R39" s="24"/>
      <c r="S39" s="27"/>
    </row>
    <row r="40" spans="3:19" ht="15.75">
      <c r="C40" s="24"/>
      <c r="D40" s="27"/>
      <c r="E40" s="28"/>
      <c r="F40" s="24" t="s">
        <v>123</v>
      </c>
      <c r="G40" s="33">
        <v>46445</v>
      </c>
      <c r="H40" s="28"/>
      <c r="I40" s="33"/>
      <c r="J40" s="27"/>
      <c r="K40" s="28"/>
      <c r="L40" s="24"/>
      <c r="M40" s="27"/>
      <c r="N40" s="28"/>
      <c r="O40" s="24"/>
      <c r="P40" s="27"/>
      <c r="Q40" s="28"/>
      <c r="R40" s="24"/>
      <c r="S40" s="27"/>
    </row>
    <row r="41" spans="3:19" ht="15.75">
      <c r="C41" s="24"/>
      <c r="D41" s="27"/>
      <c r="E41" s="28"/>
      <c r="F41" s="21" t="s">
        <v>124</v>
      </c>
      <c r="G41" s="33">
        <v>66492</v>
      </c>
      <c r="H41" s="28"/>
      <c r="I41" s="33"/>
      <c r="J41" s="27"/>
      <c r="K41" s="28"/>
      <c r="L41" s="24"/>
      <c r="M41" s="27"/>
      <c r="N41" s="28"/>
      <c r="O41" s="24"/>
      <c r="P41" s="27"/>
      <c r="Q41" s="28"/>
      <c r="R41" s="24"/>
      <c r="S41" s="27"/>
    </row>
    <row r="42" spans="3:19" ht="15.75">
      <c r="C42" s="24"/>
      <c r="D42" s="27"/>
      <c r="E42" s="28"/>
      <c r="F42" s="21" t="s">
        <v>43</v>
      </c>
      <c r="G42" s="34">
        <v>134877</v>
      </c>
      <c r="H42" s="28"/>
      <c r="I42" s="33"/>
      <c r="J42" s="27"/>
      <c r="K42" s="28"/>
      <c r="L42" s="24"/>
      <c r="M42" s="27"/>
      <c r="N42" s="28"/>
      <c r="O42" s="24"/>
      <c r="P42" s="27"/>
      <c r="Q42" s="28"/>
      <c r="R42" s="24"/>
      <c r="S42" s="27"/>
    </row>
    <row r="43" spans="3:19" ht="15.75">
      <c r="C43" s="24"/>
      <c r="D43" s="27"/>
      <c r="E43" s="28"/>
      <c r="F43" s="24" t="s">
        <v>125</v>
      </c>
      <c r="G43" s="33">
        <v>68797</v>
      </c>
      <c r="H43" s="28"/>
      <c r="I43" s="33"/>
      <c r="J43" s="27"/>
      <c r="K43" s="28"/>
      <c r="L43" s="24"/>
      <c r="M43" s="27"/>
      <c r="N43" s="28"/>
      <c r="O43" s="24"/>
      <c r="P43" s="27"/>
      <c r="Q43" s="28"/>
      <c r="R43" s="24"/>
      <c r="S43" s="27"/>
    </row>
    <row r="44" spans="3:19" ht="15.75">
      <c r="C44" s="24"/>
      <c r="D44" s="27"/>
      <c r="E44" s="28"/>
      <c r="F44" s="21" t="s">
        <v>34</v>
      </c>
      <c r="G44" s="34">
        <v>983585</v>
      </c>
      <c r="H44" s="28"/>
      <c r="I44" s="33"/>
      <c r="J44" s="27"/>
      <c r="K44" s="28"/>
      <c r="L44" s="24"/>
      <c r="M44" s="27"/>
      <c r="N44" s="28"/>
      <c r="O44" s="24"/>
      <c r="P44" s="27"/>
      <c r="Q44" s="28"/>
      <c r="R44" s="24"/>
      <c r="S44" s="27"/>
    </row>
    <row r="45" spans="3:19" ht="15.75">
      <c r="C45" s="24"/>
      <c r="D45" s="27"/>
      <c r="E45" s="28"/>
      <c r="F45" s="49" t="s">
        <v>141</v>
      </c>
      <c r="G45" s="50">
        <v>104753.15</v>
      </c>
      <c r="H45" s="28"/>
      <c r="I45" s="33"/>
      <c r="J45" s="27"/>
      <c r="K45" s="28"/>
      <c r="L45" s="24"/>
      <c r="M45" s="27"/>
      <c r="N45" s="28"/>
      <c r="O45" s="24"/>
      <c r="P45" s="27"/>
      <c r="Q45" s="28"/>
      <c r="R45" s="24"/>
      <c r="S45" s="27"/>
    </row>
    <row r="46" spans="3:19" ht="15.75">
      <c r="C46" s="24"/>
      <c r="D46" s="27"/>
      <c r="E46" s="28"/>
      <c r="F46" s="21" t="s">
        <v>113</v>
      </c>
      <c r="G46" s="33">
        <v>74200</v>
      </c>
      <c r="H46" s="28"/>
      <c r="I46" s="33"/>
      <c r="J46" s="27"/>
      <c r="K46" s="28"/>
      <c r="L46" s="24"/>
      <c r="M46" s="27"/>
      <c r="N46" s="28"/>
      <c r="O46" s="24"/>
      <c r="P46" s="27"/>
      <c r="Q46" s="28"/>
      <c r="R46" s="24"/>
      <c r="S46" s="27"/>
    </row>
    <row r="47" spans="3:19" ht="15.75">
      <c r="C47" s="24"/>
      <c r="D47" s="27"/>
      <c r="E47" s="28"/>
      <c r="F47" s="21" t="s">
        <v>126</v>
      </c>
      <c r="G47" s="33">
        <v>3930</v>
      </c>
      <c r="H47" s="28"/>
      <c r="I47" s="33"/>
      <c r="J47" s="27"/>
      <c r="K47" s="28"/>
      <c r="L47" s="24"/>
      <c r="M47" s="27"/>
      <c r="N47" s="28"/>
      <c r="O47" s="24"/>
      <c r="P47" s="27"/>
      <c r="Q47" s="28"/>
      <c r="R47" s="24"/>
      <c r="S47" s="27"/>
    </row>
    <row r="48" spans="3:19" ht="15.75">
      <c r="C48" s="24"/>
      <c r="D48" s="27"/>
      <c r="E48" s="28"/>
      <c r="F48" s="21" t="s">
        <v>114</v>
      </c>
      <c r="G48" s="33">
        <v>2673</v>
      </c>
      <c r="H48" s="28"/>
      <c r="I48" s="33"/>
      <c r="J48" s="27"/>
      <c r="K48" s="28"/>
      <c r="L48" s="24"/>
      <c r="M48" s="27"/>
      <c r="N48" s="28"/>
      <c r="O48" s="24"/>
      <c r="P48" s="27"/>
      <c r="Q48" s="28"/>
      <c r="R48" s="24"/>
      <c r="S48" s="27"/>
    </row>
    <row r="49" spans="3:19" ht="15.75">
      <c r="C49" s="24"/>
      <c r="D49" s="27"/>
      <c r="E49" s="28"/>
      <c r="F49" s="21" t="s">
        <v>37</v>
      </c>
      <c r="G49" s="34">
        <v>3289</v>
      </c>
      <c r="H49" s="28"/>
      <c r="I49" s="33"/>
      <c r="J49" s="27"/>
      <c r="K49" s="28"/>
      <c r="L49" s="24"/>
      <c r="M49" s="27"/>
      <c r="N49" s="28"/>
      <c r="O49" s="24"/>
      <c r="P49" s="27"/>
      <c r="Q49" s="28"/>
      <c r="R49" s="24"/>
      <c r="S49" s="27"/>
    </row>
    <row r="50" spans="3:19" ht="15.75">
      <c r="C50" s="24"/>
      <c r="D50" s="27"/>
      <c r="E50" s="28"/>
      <c r="F50" s="24" t="s">
        <v>86</v>
      </c>
      <c r="G50" s="34">
        <v>6854</v>
      </c>
      <c r="H50" s="28"/>
      <c r="I50" s="33"/>
      <c r="J50" s="27"/>
      <c r="K50" s="28"/>
      <c r="L50" s="24"/>
      <c r="M50" s="27"/>
      <c r="N50" s="28"/>
      <c r="O50" s="24"/>
      <c r="P50" s="27"/>
      <c r="Q50" s="28"/>
      <c r="R50" s="24"/>
      <c r="S50" s="27"/>
    </row>
    <row r="51" spans="3:19" ht="15.75">
      <c r="C51" s="24"/>
      <c r="D51" s="27"/>
      <c r="E51" s="28"/>
      <c r="F51" s="21" t="s">
        <v>137</v>
      </c>
      <c r="G51" s="34">
        <v>18210</v>
      </c>
      <c r="H51" s="28"/>
      <c r="I51" s="33"/>
      <c r="J51" s="27"/>
      <c r="K51" s="28"/>
      <c r="L51" s="24"/>
      <c r="M51" s="27"/>
      <c r="N51" s="28"/>
      <c r="O51" s="24"/>
      <c r="P51" s="27"/>
      <c r="Q51" s="28"/>
      <c r="R51" s="24"/>
      <c r="S51" s="27"/>
    </row>
    <row r="52" spans="3:19" ht="15.75">
      <c r="C52" s="24"/>
      <c r="D52" s="27"/>
      <c r="E52" s="28"/>
      <c r="F52" s="24" t="s">
        <v>16</v>
      </c>
      <c r="G52" s="33">
        <v>120558</v>
      </c>
      <c r="H52" s="28"/>
      <c r="I52" s="33"/>
      <c r="J52" s="27"/>
      <c r="K52" s="28"/>
      <c r="L52" s="24"/>
      <c r="M52" s="27"/>
      <c r="N52" s="28"/>
      <c r="O52" s="24"/>
      <c r="P52" s="27"/>
      <c r="Q52" s="28"/>
      <c r="R52" s="24"/>
      <c r="S52" s="27"/>
    </row>
    <row r="53" spans="3:19" ht="15.75">
      <c r="C53" s="24"/>
      <c r="D53" s="27"/>
      <c r="E53" s="28"/>
      <c r="F53" s="24" t="s">
        <v>80</v>
      </c>
      <c r="G53" s="34">
        <v>33400</v>
      </c>
      <c r="H53" s="28"/>
      <c r="I53" s="33"/>
      <c r="J53" s="27"/>
      <c r="K53" s="28"/>
      <c r="L53" s="24"/>
      <c r="M53" s="27"/>
      <c r="N53" s="28"/>
      <c r="O53" s="24"/>
      <c r="P53" s="27"/>
      <c r="Q53" s="28"/>
      <c r="R53" s="24"/>
      <c r="S53" s="27"/>
    </row>
    <row r="54" spans="3:19" ht="15.75">
      <c r="C54" s="24"/>
      <c r="D54" s="27"/>
      <c r="E54" s="28"/>
      <c r="F54" s="24" t="s">
        <v>132</v>
      </c>
      <c r="G54" s="34">
        <v>122965</v>
      </c>
      <c r="H54" s="28"/>
      <c r="I54" s="34"/>
      <c r="J54" s="27"/>
      <c r="K54" s="28"/>
      <c r="L54" s="24"/>
      <c r="M54" s="27"/>
      <c r="N54" s="28"/>
      <c r="O54" s="24"/>
      <c r="P54" s="27"/>
      <c r="Q54" s="28"/>
      <c r="R54" s="24"/>
      <c r="S54" s="27"/>
    </row>
    <row r="55" spans="3:19" ht="15.75">
      <c r="C55" s="24"/>
      <c r="D55" s="27"/>
      <c r="E55" s="28"/>
      <c r="F55" s="24" t="s">
        <v>145</v>
      </c>
      <c r="G55" s="34">
        <v>10027</v>
      </c>
      <c r="H55" s="28"/>
      <c r="I55" s="34"/>
      <c r="J55" s="27"/>
      <c r="K55" s="28"/>
      <c r="L55" s="24"/>
      <c r="M55" s="27"/>
      <c r="N55" s="28"/>
      <c r="O55" s="24"/>
      <c r="P55" s="27"/>
      <c r="Q55" s="28"/>
      <c r="R55" s="24"/>
      <c r="S55" s="27"/>
    </row>
    <row r="56" spans="3:23" ht="15.75">
      <c r="C56" s="25"/>
      <c r="D56" s="27"/>
      <c r="E56" s="30"/>
      <c r="F56" s="24" t="s">
        <v>127</v>
      </c>
      <c r="G56" s="33">
        <v>60600</v>
      </c>
      <c r="H56" s="30"/>
      <c r="I56" s="34"/>
      <c r="J56" s="31"/>
      <c r="K56" s="30"/>
      <c r="L56" s="25"/>
      <c r="M56" s="31"/>
      <c r="N56" s="30"/>
      <c r="O56" s="25"/>
      <c r="P56" s="31"/>
      <c r="Q56" s="30"/>
      <c r="R56" s="25"/>
      <c r="S56" s="31"/>
      <c r="T56" s="32"/>
      <c r="U56" s="32"/>
      <c r="V56" s="32"/>
      <c r="W56" s="32"/>
    </row>
    <row r="57" spans="4:9" ht="15.75">
      <c r="D57" s="27"/>
      <c r="F57" s="21" t="s">
        <v>103</v>
      </c>
      <c r="G57" s="34">
        <v>56383</v>
      </c>
      <c r="I57" s="34"/>
    </row>
    <row r="58" spans="4:9" ht="15.75">
      <c r="D58" s="27"/>
      <c r="F58" s="24" t="s">
        <v>35</v>
      </c>
      <c r="G58" s="34">
        <v>477119</v>
      </c>
      <c r="I58" s="34"/>
    </row>
    <row r="59" spans="4:9" ht="15.75">
      <c r="D59" s="27"/>
      <c r="F59" s="24" t="s">
        <v>68</v>
      </c>
      <c r="G59" s="34">
        <v>357957</v>
      </c>
      <c r="I59" s="34"/>
    </row>
    <row r="60" spans="4:9" ht="15.75">
      <c r="D60" s="27"/>
      <c r="F60" s="24" t="s">
        <v>53</v>
      </c>
      <c r="G60" s="33">
        <v>111000</v>
      </c>
      <c r="I60" s="34"/>
    </row>
    <row r="61" spans="4:9" ht="15.75">
      <c r="D61" s="27"/>
      <c r="F61" s="25" t="s">
        <v>81</v>
      </c>
      <c r="G61" s="56">
        <v>1746240</v>
      </c>
      <c r="I61" s="34">
        <v>1746240</v>
      </c>
    </row>
    <row r="62" spans="4:9" ht="15.75">
      <c r="D62" s="27"/>
      <c r="F62" s="32" t="s">
        <v>133</v>
      </c>
      <c r="G62" s="56">
        <v>2699845</v>
      </c>
      <c r="I62" s="34">
        <f>2729845-30000</f>
        <v>2699845</v>
      </c>
    </row>
    <row r="63" spans="4:9" ht="15.75">
      <c r="D63" s="27"/>
      <c r="F63" s="24" t="s">
        <v>58</v>
      </c>
      <c r="G63" s="33">
        <v>442104</v>
      </c>
      <c r="I63" s="34"/>
    </row>
    <row r="64" spans="4:9" ht="15.75">
      <c r="D64" s="27"/>
      <c r="F64" s="24" t="s">
        <v>128</v>
      </c>
      <c r="G64" s="33">
        <v>20000</v>
      </c>
      <c r="I64" s="34"/>
    </row>
    <row r="65" spans="4:9" ht="15.75">
      <c r="D65" s="27"/>
      <c r="F65" s="24" t="s">
        <v>146</v>
      </c>
      <c r="G65" s="34">
        <v>28914</v>
      </c>
      <c r="I65" s="34"/>
    </row>
    <row r="66" spans="4:9" ht="15.75">
      <c r="D66" s="27"/>
      <c r="F66" s="21" t="s">
        <v>66</v>
      </c>
      <c r="G66" s="34">
        <v>17700</v>
      </c>
      <c r="I66" s="34"/>
    </row>
    <row r="67" spans="4:9" ht="15.75">
      <c r="D67" s="27"/>
      <c r="F67" s="24" t="s">
        <v>131</v>
      </c>
      <c r="G67" s="33">
        <v>35400</v>
      </c>
      <c r="I67" s="34"/>
    </row>
    <row r="68" spans="4:9" ht="15.75">
      <c r="D68" s="27"/>
      <c r="F68" s="21" t="s">
        <v>138</v>
      </c>
      <c r="G68" s="34">
        <v>290692</v>
      </c>
      <c r="I68" s="34"/>
    </row>
    <row r="69" spans="4:9" ht="15.75">
      <c r="D69" s="27"/>
      <c r="F69" s="24" t="s">
        <v>54</v>
      </c>
      <c r="G69" s="33">
        <v>419749</v>
      </c>
      <c r="I69" s="34"/>
    </row>
    <row r="70" spans="4:9" ht="15.75">
      <c r="D70" s="27"/>
      <c r="F70" s="24" t="s">
        <v>55</v>
      </c>
      <c r="G70" s="33">
        <v>186660</v>
      </c>
      <c r="I70" s="34"/>
    </row>
    <row r="71" spans="4:12" ht="15.75">
      <c r="D71" s="27"/>
      <c r="F71" s="24" t="s">
        <v>33</v>
      </c>
      <c r="G71" s="34">
        <v>62029</v>
      </c>
      <c r="I71" s="34"/>
      <c r="L71" s="32"/>
    </row>
    <row r="72" spans="4:9" ht="15.75">
      <c r="D72" s="27"/>
      <c r="F72" s="21" t="s">
        <v>56</v>
      </c>
      <c r="G72" s="33">
        <v>66265</v>
      </c>
      <c r="I72" s="34"/>
    </row>
    <row r="73" spans="4:9" ht="15.75">
      <c r="D73" s="27"/>
      <c r="F73" s="24" t="s">
        <v>63</v>
      </c>
      <c r="G73" s="33">
        <v>17325</v>
      </c>
      <c r="I73" s="34"/>
    </row>
    <row r="74" spans="4:9" ht="15.75">
      <c r="D74" s="27"/>
      <c r="F74" s="24" t="s">
        <v>57</v>
      </c>
      <c r="G74" s="33">
        <v>432185</v>
      </c>
      <c r="I74" s="34"/>
    </row>
    <row r="75" spans="4:9" ht="15.75">
      <c r="D75" s="27"/>
      <c r="F75" s="24" t="s">
        <v>77</v>
      </c>
      <c r="G75" s="33">
        <v>649289</v>
      </c>
      <c r="I75" s="34"/>
    </row>
    <row r="76" spans="4:9" ht="15.75">
      <c r="D76" s="27"/>
      <c r="F76" s="21" t="s">
        <v>60</v>
      </c>
      <c r="G76" s="33">
        <v>34500</v>
      </c>
      <c r="I76" s="34"/>
    </row>
    <row r="77" spans="4:9" ht="15.75">
      <c r="D77" s="27"/>
      <c r="F77" s="24" t="s">
        <v>106</v>
      </c>
      <c r="G77" s="34">
        <v>14823</v>
      </c>
      <c r="I77" s="34"/>
    </row>
    <row r="78" spans="4:9" ht="15.75">
      <c r="D78" s="27"/>
      <c r="F78" s="24" t="s">
        <v>129</v>
      </c>
      <c r="G78" s="33">
        <v>387183.64</v>
      </c>
      <c r="I78" s="34"/>
    </row>
    <row r="79" spans="4:9" ht="15.75">
      <c r="D79" s="27"/>
      <c r="F79" s="21" t="s">
        <v>18</v>
      </c>
      <c r="G79" s="33">
        <v>240482</v>
      </c>
      <c r="I79" s="34"/>
    </row>
    <row r="80" spans="4:9" ht="15.75">
      <c r="D80" s="27"/>
      <c r="F80" s="21" t="s">
        <v>59</v>
      </c>
      <c r="G80" s="33">
        <v>134750</v>
      </c>
      <c r="I80" s="34"/>
    </row>
    <row r="81" spans="4:9" ht="15.75">
      <c r="D81" s="27"/>
      <c r="F81" s="21" t="s">
        <v>20</v>
      </c>
      <c r="G81" s="33">
        <v>19800</v>
      </c>
      <c r="I81" s="34"/>
    </row>
    <row r="82" spans="4:9" ht="15.75">
      <c r="D82" s="27"/>
      <c r="F82" s="21" t="s">
        <v>21</v>
      </c>
      <c r="G82" s="33">
        <v>29250</v>
      </c>
      <c r="I82" s="34"/>
    </row>
    <row r="83" spans="4:9" ht="15.75">
      <c r="D83" s="27"/>
      <c r="F83" s="32" t="s">
        <v>36</v>
      </c>
      <c r="G83" s="56">
        <v>18462</v>
      </c>
      <c r="I83" s="34"/>
    </row>
    <row r="84" spans="4:9" ht="15.75">
      <c r="D84" s="27"/>
      <c r="F84" s="32" t="s">
        <v>212</v>
      </c>
      <c r="G84" s="56">
        <v>20430</v>
      </c>
      <c r="I84" s="34"/>
    </row>
    <row r="85" spans="4:9" ht="15.75">
      <c r="D85" s="27"/>
      <c r="F85" s="32" t="s">
        <v>213</v>
      </c>
      <c r="G85" s="56">
        <v>250877.65</v>
      </c>
      <c r="I85" s="34"/>
    </row>
    <row r="86" spans="4:9" ht="15.75">
      <c r="D86" s="27"/>
      <c r="F86" s="21" t="s">
        <v>22</v>
      </c>
      <c r="G86" s="33">
        <v>1980</v>
      </c>
      <c r="I86" s="34"/>
    </row>
    <row r="87" spans="4:9" ht="15.75">
      <c r="D87" s="27"/>
      <c r="F87" s="24" t="s">
        <v>23</v>
      </c>
      <c r="G87" s="33">
        <v>39125</v>
      </c>
      <c r="I87" s="34"/>
    </row>
    <row r="88" spans="4:9" ht="15.75">
      <c r="D88" s="27"/>
      <c r="F88" s="21" t="s">
        <v>24</v>
      </c>
      <c r="G88" s="33">
        <v>49000</v>
      </c>
      <c r="I88" s="34"/>
    </row>
    <row r="89" spans="4:9" ht="15.75">
      <c r="D89" s="27"/>
      <c r="F89" s="21" t="s">
        <v>25</v>
      </c>
      <c r="G89" s="33">
        <v>32125</v>
      </c>
      <c r="I89" s="34"/>
    </row>
    <row r="90" spans="4:9" ht="15.75">
      <c r="D90" s="27"/>
      <c r="F90" s="21" t="s">
        <v>26</v>
      </c>
      <c r="G90" s="33">
        <v>1980</v>
      </c>
      <c r="I90" s="34"/>
    </row>
    <row r="91" spans="4:9" ht="15.75">
      <c r="D91" s="27"/>
      <c r="F91" s="24" t="s">
        <v>82</v>
      </c>
      <c r="G91" s="34">
        <v>78000</v>
      </c>
      <c r="I91" s="34"/>
    </row>
    <row r="92" spans="4:9" ht="15.75">
      <c r="D92" s="27"/>
      <c r="F92" s="24" t="s">
        <v>27</v>
      </c>
      <c r="G92" s="33">
        <v>26266</v>
      </c>
      <c r="I92" s="34"/>
    </row>
    <row r="93" spans="4:9" ht="15.75">
      <c r="D93" s="27"/>
      <c r="F93" s="24" t="s">
        <v>83</v>
      </c>
      <c r="G93" s="34">
        <v>78250</v>
      </c>
      <c r="I93" s="34"/>
    </row>
    <row r="94" spans="4:9" ht="15.75">
      <c r="D94" s="27"/>
      <c r="F94" s="21" t="s">
        <v>28</v>
      </c>
      <c r="G94" s="33">
        <v>49000</v>
      </c>
      <c r="I94" s="34"/>
    </row>
    <row r="95" spans="4:9" ht="15.75">
      <c r="D95" s="27"/>
      <c r="F95" s="21" t="s">
        <v>62</v>
      </c>
      <c r="G95" s="33">
        <v>33801</v>
      </c>
      <c r="I95" s="34"/>
    </row>
    <row r="96" spans="4:9" ht="15.75">
      <c r="D96" s="27"/>
      <c r="F96" s="53" t="s">
        <v>142</v>
      </c>
      <c r="G96" s="50">
        <v>45025</v>
      </c>
      <c r="I96" s="34"/>
    </row>
    <row r="97" spans="6:9" ht="15.75">
      <c r="F97" s="24"/>
      <c r="G97" s="48">
        <f>SUM(G2:G96)</f>
        <v>37196567.61</v>
      </c>
      <c r="I97" s="34"/>
    </row>
    <row r="98" spans="6:9" ht="15.75">
      <c r="F98" s="24"/>
      <c r="G98" s="33"/>
      <c r="I98" s="34"/>
    </row>
    <row r="99" spans="6:9" ht="15.75">
      <c r="F99" s="24"/>
      <c r="G99" s="33">
        <f>G97-(G10+G13+G38+G45+G96)</f>
        <v>19429608.79</v>
      </c>
      <c r="I99" s="34"/>
    </row>
    <row r="100" spans="6:9" ht="15.75">
      <c r="F100" s="24"/>
      <c r="G100" s="33"/>
      <c r="I100" s="34"/>
    </row>
    <row r="101" spans="6:9" ht="15.75">
      <c r="F101" s="24"/>
      <c r="G101" s="33"/>
      <c r="I101" s="34"/>
    </row>
    <row r="102" spans="6:9" ht="15.75">
      <c r="F102" s="24"/>
      <c r="G102" s="33"/>
      <c r="I102" s="34"/>
    </row>
    <row r="103" spans="6:9" ht="15.75">
      <c r="F103" s="24"/>
      <c r="G103" s="33"/>
      <c r="I103" s="34"/>
    </row>
    <row r="104" spans="6:9" ht="15.75">
      <c r="F104" s="24"/>
      <c r="G104" s="33" t="s">
        <v>208</v>
      </c>
      <c r="I104" s="34"/>
    </row>
    <row r="105" spans="6:9" ht="15.75">
      <c r="F105" s="24"/>
      <c r="G105" s="33" t="s">
        <v>209</v>
      </c>
      <c r="I105" s="34"/>
    </row>
    <row r="106" spans="6:9" ht="15.75">
      <c r="F106" s="25" t="s">
        <v>207</v>
      </c>
      <c r="G106" s="33"/>
      <c r="I106" s="34"/>
    </row>
    <row r="107" spans="5:9" ht="15">
      <c r="E107" s="55">
        <v>1</v>
      </c>
      <c r="F107" s="21" t="s">
        <v>87</v>
      </c>
      <c r="G107" s="34"/>
      <c r="I107" s="34"/>
    </row>
    <row r="108" spans="5:9" ht="15">
      <c r="E108" s="55">
        <v>2</v>
      </c>
      <c r="F108" s="21" t="s">
        <v>88</v>
      </c>
      <c r="G108" s="34"/>
      <c r="I108" s="34"/>
    </row>
    <row r="109" spans="5:9" ht="15">
      <c r="E109" s="55">
        <v>3</v>
      </c>
      <c r="F109" s="21" t="s">
        <v>89</v>
      </c>
      <c r="G109" s="34"/>
      <c r="I109" s="34"/>
    </row>
    <row r="110" spans="5:9" ht="15">
      <c r="E110" s="55">
        <v>4</v>
      </c>
      <c r="F110" s="32" t="s">
        <v>90</v>
      </c>
      <c r="G110" s="34"/>
      <c r="I110" s="34"/>
    </row>
    <row r="111" spans="5:9" ht="15">
      <c r="E111" s="55">
        <v>5</v>
      </c>
      <c r="F111" s="21" t="s">
        <v>91</v>
      </c>
      <c r="G111" s="34"/>
      <c r="I111" s="34"/>
    </row>
    <row r="112" spans="5:9" ht="15">
      <c r="E112" s="55">
        <v>6</v>
      </c>
      <c r="F112" s="32" t="s">
        <v>92</v>
      </c>
      <c r="G112" s="34"/>
      <c r="I112" s="34"/>
    </row>
    <row r="113" spans="5:9" ht="15">
      <c r="E113" s="55">
        <v>7</v>
      </c>
      <c r="F113" s="32" t="s">
        <v>93</v>
      </c>
      <c r="G113" s="34"/>
      <c r="I113" s="34"/>
    </row>
    <row r="114" spans="5:12" ht="15">
      <c r="E114" s="55">
        <v>8</v>
      </c>
      <c r="F114" s="21" t="s">
        <v>94</v>
      </c>
      <c r="G114" s="34"/>
      <c r="I114" s="34"/>
      <c r="L114" s="34"/>
    </row>
    <row r="115" spans="5:12" ht="15">
      <c r="E115" s="55">
        <v>9</v>
      </c>
      <c r="F115" s="21" t="s">
        <v>95</v>
      </c>
      <c r="G115" s="34"/>
      <c r="I115" s="34"/>
      <c r="L115" s="34"/>
    </row>
    <row r="116" spans="5:12" ht="15">
      <c r="E116" s="55">
        <v>10</v>
      </c>
      <c r="F116" s="21" t="s">
        <v>96</v>
      </c>
      <c r="G116" s="34"/>
      <c r="I116" s="34"/>
      <c r="L116" s="34"/>
    </row>
    <row r="117" spans="5:9" ht="15">
      <c r="E117" s="55">
        <v>11</v>
      </c>
      <c r="F117" s="21" t="s">
        <v>97</v>
      </c>
      <c r="G117" s="34"/>
      <c r="I117" s="34"/>
    </row>
    <row r="118" spans="5:9" ht="15">
      <c r="E118" s="55">
        <v>12</v>
      </c>
      <c r="F118" s="21" t="s">
        <v>98</v>
      </c>
      <c r="G118" s="34"/>
      <c r="I118" s="34"/>
    </row>
    <row r="119" spans="7:9" ht="15">
      <c r="G119" s="34"/>
      <c r="I119" s="34"/>
    </row>
    <row r="120" spans="7:12" ht="15">
      <c r="G120" s="34"/>
      <c r="I120" s="34"/>
      <c r="L120" s="34"/>
    </row>
    <row r="121" spans="7:12" ht="15">
      <c r="G121" s="34"/>
      <c r="I121" s="34"/>
      <c r="L121" s="34"/>
    </row>
    <row r="122" spans="7:12" ht="15">
      <c r="G122" s="34"/>
      <c r="I122" s="34"/>
      <c r="L122" s="34"/>
    </row>
    <row r="123" spans="7:12" ht="15">
      <c r="G123" s="34"/>
      <c r="I123" s="34"/>
      <c r="L123" s="34"/>
    </row>
    <row r="124" spans="7:12" ht="15">
      <c r="G124" s="34"/>
      <c r="I124" s="34"/>
      <c r="L124" s="34"/>
    </row>
    <row r="125" spans="7:12" ht="15">
      <c r="G125" s="34"/>
      <c r="I125" s="34"/>
      <c r="L125" s="34"/>
    </row>
    <row r="126" spans="7:12" ht="15">
      <c r="G126" s="34"/>
      <c r="I126" s="34"/>
      <c r="L126" s="34"/>
    </row>
    <row r="127" spans="7:12" ht="15">
      <c r="G127" s="34"/>
      <c r="I127" s="34"/>
      <c r="L127" s="34"/>
    </row>
    <row r="128" spans="7:9" ht="15">
      <c r="G128" s="34"/>
      <c r="I128" s="34"/>
    </row>
    <row r="129" spans="7:9" ht="15">
      <c r="G129" s="34"/>
      <c r="I129" s="34"/>
    </row>
    <row r="130" ht="15">
      <c r="I130" s="34"/>
    </row>
    <row r="131" spans="7:9" ht="15">
      <c r="G131" s="35"/>
      <c r="I131" s="34"/>
    </row>
    <row r="132" spans="7:9" ht="15">
      <c r="G132" s="35"/>
      <c r="I132" s="34"/>
    </row>
    <row r="133" spans="7:9" ht="15">
      <c r="G133" s="35"/>
      <c r="I133" s="34"/>
    </row>
    <row r="134" spans="7:9" ht="15">
      <c r="G134" s="35"/>
      <c r="I134" s="34"/>
    </row>
    <row r="135" ht="15">
      <c r="G135" s="35"/>
    </row>
    <row r="136" ht="15">
      <c r="G136" s="35"/>
    </row>
    <row r="137" ht="15">
      <c r="G137" s="35"/>
    </row>
    <row r="138" ht="15">
      <c r="G138" s="35"/>
    </row>
    <row r="139" ht="15">
      <c r="G139" s="35"/>
    </row>
    <row r="140" ht="15">
      <c r="G140" s="35"/>
    </row>
    <row r="141" ht="15">
      <c r="G141" s="35"/>
    </row>
    <row r="142" ht="15">
      <c r="G142" s="35"/>
    </row>
    <row r="143" ht="15">
      <c r="G143" s="35"/>
    </row>
    <row r="144" ht="15">
      <c r="G144" s="35"/>
    </row>
    <row r="145" ht="15">
      <c r="G145" s="35"/>
    </row>
    <row r="146" ht="15">
      <c r="G146" s="35"/>
    </row>
    <row r="147" ht="15">
      <c r="G147" s="35"/>
    </row>
  </sheetData>
  <sheetProtection/>
  <printOptions/>
  <pageMargins left="0.45" right="0.2" top="0.25" bottom="0.25" header="0.3" footer="0.3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67">
      <selection activeCell="E5" sqref="E5"/>
    </sheetView>
  </sheetViews>
  <sheetFormatPr defaultColWidth="9.140625" defaultRowHeight="15"/>
  <cols>
    <col min="1" max="1" width="4.57421875" style="0" customWidth="1"/>
    <col min="2" max="2" width="18.421875" style="0" customWidth="1"/>
    <col min="3" max="3" width="10.8515625" style="0" customWidth="1"/>
    <col min="4" max="4" width="4.421875" style="0" customWidth="1"/>
    <col min="5" max="5" width="38.8515625" style="0" customWidth="1"/>
    <col min="6" max="6" width="11.00390625" style="0" customWidth="1"/>
    <col min="7" max="7" width="12.57421875" style="0" customWidth="1"/>
    <col min="8" max="8" width="14.8515625" style="0" customWidth="1"/>
    <col min="9" max="9" width="4.7109375" style="0" customWidth="1"/>
    <col min="10" max="10" width="16.57421875" style="0" customWidth="1"/>
    <col min="11" max="11" width="7.8515625" style="0" customWidth="1"/>
    <col min="12" max="12" width="4.00390625" style="0" customWidth="1"/>
    <col min="13" max="13" width="17.421875" style="0" customWidth="1"/>
    <col min="14" max="14" width="8.57421875" style="0" customWidth="1"/>
    <col min="15" max="15" width="4.28125" style="0" customWidth="1"/>
    <col min="16" max="16" width="21.7109375" style="0" customWidth="1"/>
    <col min="17" max="17" width="10.421875" style="0" bestFit="1" customWidth="1"/>
  </cols>
  <sheetData>
    <row r="1" spans="1:17" ht="15">
      <c r="A1" s="10" t="s">
        <v>6</v>
      </c>
      <c r="B1" s="1" t="s">
        <v>0</v>
      </c>
      <c r="C1" s="7"/>
      <c r="D1" s="10" t="s">
        <v>6</v>
      </c>
      <c r="E1" s="2" t="s">
        <v>1</v>
      </c>
      <c r="F1" s="7"/>
      <c r="G1" s="16" t="s">
        <v>2</v>
      </c>
      <c r="H1" s="7"/>
      <c r="I1" s="10" t="s">
        <v>6</v>
      </c>
      <c r="J1" s="17" t="s">
        <v>3</v>
      </c>
      <c r="K1" s="8"/>
      <c r="L1" s="10" t="s">
        <v>6</v>
      </c>
      <c r="M1" s="9" t="s">
        <v>4</v>
      </c>
      <c r="N1" s="8"/>
      <c r="O1" s="10" t="s">
        <v>6</v>
      </c>
      <c r="P1" s="5" t="s">
        <v>5</v>
      </c>
      <c r="Q1" s="10"/>
    </row>
    <row r="2" spans="2:17" ht="15">
      <c r="B2" s="10"/>
      <c r="C2" s="19"/>
      <c r="D2" s="11"/>
      <c r="E2" t="s">
        <v>148</v>
      </c>
      <c r="F2" s="38">
        <v>17363</v>
      </c>
      <c r="G2" s="38"/>
      <c r="H2" s="19"/>
      <c r="I2" s="11"/>
      <c r="J2" s="10"/>
      <c r="K2" s="19"/>
      <c r="L2" s="11"/>
      <c r="M2" s="10"/>
      <c r="N2" s="19"/>
      <c r="O2" s="11"/>
      <c r="P2" s="10"/>
      <c r="Q2" s="19"/>
    </row>
    <row r="3" spans="2:17" ht="15">
      <c r="B3" s="10"/>
      <c r="C3" s="19"/>
      <c r="D3" s="11"/>
      <c r="E3" t="s">
        <v>78</v>
      </c>
      <c r="F3" s="38">
        <v>136300</v>
      </c>
      <c r="G3" s="38"/>
      <c r="H3" s="19"/>
      <c r="I3" s="11"/>
      <c r="J3" s="10"/>
      <c r="K3" s="19"/>
      <c r="L3" s="10"/>
      <c r="M3" s="10"/>
      <c r="N3" s="19"/>
      <c r="O3" s="10"/>
      <c r="P3" s="10"/>
      <c r="Q3" s="19"/>
    </row>
    <row r="4" spans="2:17" ht="15">
      <c r="B4" s="10"/>
      <c r="C4" s="19"/>
      <c r="D4" s="11"/>
      <c r="E4" s="13" t="s">
        <v>75</v>
      </c>
      <c r="F4" s="47">
        <v>125389</v>
      </c>
      <c r="G4" s="38"/>
      <c r="H4" s="19"/>
      <c r="I4" s="11"/>
      <c r="J4" s="10"/>
      <c r="K4" s="19"/>
      <c r="L4" s="10"/>
      <c r="M4" s="10"/>
      <c r="N4" s="19"/>
      <c r="O4" s="10"/>
      <c r="P4" s="10"/>
      <c r="Q4" s="19"/>
    </row>
    <row r="5" spans="3:17" ht="15">
      <c r="C5" s="19"/>
      <c r="D5" s="11"/>
      <c r="E5" s="10" t="s">
        <v>149</v>
      </c>
      <c r="F5" s="38">
        <v>38376</v>
      </c>
      <c r="G5" s="41"/>
      <c r="H5" s="19"/>
      <c r="I5" s="11"/>
      <c r="J5" s="10"/>
      <c r="K5" s="19"/>
      <c r="L5" s="10"/>
      <c r="M5" s="10"/>
      <c r="N5" s="19"/>
      <c r="O5" s="10"/>
      <c r="P5" s="10"/>
      <c r="Q5" s="19"/>
    </row>
    <row r="6" spans="2:17" ht="15">
      <c r="B6" s="10"/>
      <c r="C6" s="19"/>
      <c r="D6" s="11"/>
      <c r="E6" s="10" t="s">
        <v>40</v>
      </c>
      <c r="F6" s="40">
        <v>627900</v>
      </c>
      <c r="G6" s="41"/>
      <c r="H6" s="19"/>
      <c r="I6" s="11"/>
      <c r="J6" s="10"/>
      <c r="K6" s="19"/>
      <c r="L6" s="10"/>
      <c r="M6" s="10"/>
      <c r="N6" s="19"/>
      <c r="Q6" s="18"/>
    </row>
    <row r="7" spans="2:17" ht="15">
      <c r="B7" s="10"/>
      <c r="C7" s="19"/>
      <c r="D7" s="11"/>
      <c r="E7" t="s">
        <v>164</v>
      </c>
      <c r="F7" s="38">
        <v>105452</v>
      </c>
      <c r="G7" s="41"/>
      <c r="H7" s="19"/>
      <c r="I7" s="11"/>
      <c r="J7" s="10"/>
      <c r="K7" s="19"/>
      <c r="L7" s="10"/>
      <c r="M7" s="10"/>
      <c r="N7" s="19"/>
      <c r="O7" s="10"/>
      <c r="P7" s="10"/>
      <c r="Q7" s="19"/>
    </row>
    <row r="8" spans="3:17" ht="15">
      <c r="C8" s="19"/>
      <c r="D8" s="11"/>
      <c r="E8" s="10" t="s">
        <v>100</v>
      </c>
      <c r="F8" s="40">
        <v>44700</v>
      </c>
      <c r="G8" s="41"/>
      <c r="H8" s="19"/>
      <c r="I8" s="11"/>
      <c r="J8" s="10"/>
      <c r="K8" s="19"/>
      <c r="L8" s="10"/>
      <c r="M8" s="10"/>
      <c r="N8" s="19"/>
      <c r="O8" s="10"/>
      <c r="P8" s="10"/>
      <c r="Q8" s="19"/>
    </row>
    <row r="9" spans="2:17" ht="15">
      <c r="B9" s="10"/>
      <c r="C9" s="19"/>
      <c r="D9" s="11"/>
      <c r="E9" s="51" t="s">
        <v>144</v>
      </c>
      <c r="F9" s="52">
        <v>1091760</v>
      </c>
      <c r="G9" s="38"/>
      <c r="H9" s="19"/>
      <c r="I9" s="11"/>
      <c r="J9" s="10"/>
      <c r="K9" s="19"/>
      <c r="L9" s="10"/>
      <c r="M9" s="10"/>
      <c r="N9" s="19"/>
      <c r="O9" s="10"/>
      <c r="P9" s="10"/>
      <c r="Q9" s="19"/>
    </row>
    <row r="10" spans="2:17" ht="15">
      <c r="B10" s="10"/>
      <c r="C10" s="19"/>
      <c r="D10" s="11"/>
      <c r="E10" t="s">
        <v>150</v>
      </c>
      <c r="F10" s="38">
        <v>32032</v>
      </c>
      <c r="G10" s="38"/>
      <c r="H10" s="19"/>
      <c r="I10" s="11"/>
      <c r="J10" s="10"/>
      <c r="K10" s="19"/>
      <c r="L10" s="10"/>
      <c r="M10" s="10"/>
      <c r="N10" s="19"/>
      <c r="O10" s="10"/>
      <c r="P10" s="10"/>
      <c r="Q10" s="19"/>
    </row>
    <row r="11" spans="2:17" ht="15">
      <c r="B11" s="10"/>
      <c r="C11" s="19"/>
      <c r="D11" s="11"/>
      <c r="E11" s="10" t="s">
        <v>171</v>
      </c>
      <c r="F11" s="40">
        <v>64182</v>
      </c>
      <c r="G11" s="38"/>
      <c r="H11" s="19"/>
      <c r="I11" s="11"/>
      <c r="J11" s="10"/>
      <c r="K11" s="19"/>
      <c r="L11" s="10"/>
      <c r="M11" s="10"/>
      <c r="N11" s="19"/>
      <c r="O11" s="10"/>
      <c r="P11" s="10"/>
      <c r="Q11" s="19"/>
    </row>
    <row r="12" spans="2:17" ht="15">
      <c r="B12" s="10"/>
      <c r="C12" s="19"/>
      <c r="D12" s="11"/>
      <c r="E12" s="51" t="s">
        <v>13</v>
      </c>
      <c r="F12" s="52">
        <v>4000000</v>
      </c>
      <c r="G12" s="38"/>
      <c r="H12" s="19"/>
      <c r="I12" s="11"/>
      <c r="J12" s="10"/>
      <c r="K12" s="19"/>
      <c r="L12" s="10"/>
      <c r="M12" s="10"/>
      <c r="N12" s="19"/>
      <c r="O12" s="10"/>
      <c r="P12" s="10"/>
      <c r="Q12" s="19"/>
    </row>
    <row r="13" spans="2:17" ht="15">
      <c r="B13" s="10"/>
      <c r="C13" s="19"/>
      <c r="D13" s="11"/>
      <c r="E13" t="s">
        <v>161</v>
      </c>
      <c r="F13" s="38">
        <v>15892</v>
      </c>
      <c r="G13" s="38"/>
      <c r="H13" s="19"/>
      <c r="I13" s="11"/>
      <c r="J13" s="10"/>
      <c r="K13" s="19"/>
      <c r="L13" s="10"/>
      <c r="M13" s="10"/>
      <c r="N13" s="19"/>
      <c r="O13" s="10"/>
      <c r="P13" s="10"/>
      <c r="Q13" s="19"/>
    </row>
    <row r="14" spans="2:17" ht="15">
      <c r="B14" s="10"/>
      <c r="C14" s="19"/>
      <c r="D14" s="11"/>
      <c r="E14" t="s">
        <v>14</v>
      </c>
      <c r="F14" s="40">
        <v>557803</v>
      </c>
      <c r="G14" s="38"/>
      <c r="H14" s="19"/>
      <c r="I14" s="11"/>
      <c r="J14" s="10"/>
      <c r="K14" s="19"/>
      <c r="L14" s="10"/>
      <c r="M14" s="10"/>
      <c r="N14" s="19"/>
      <c r="O14" s="10"/>
      <c r="P14" s="10"/>
      <c r="Q14" s="19"/>
    </row>
    <row r="15" spans="2:17" ht="15">
      <c r="B15" s="10"/>
      <c r="C15" s="19"/>
      <c r="D15" s="11"/>
      <c r="E15" s="10" t="s">
        <v>108</v>
      </c>
      <c r="F15" s="40">
        <v>55000</v>
      </c>
      <c r="G15" s="38"/>
      <c r="H15" s="19"/>
      <c r="I15" s="11"/>
      <c r="J15" s="10"/>
      <c r="K15" s="19"/>
      <c r="L15" s="10"/>
      <c r="M15" s="10"/>
      <c r="N15" s="19"/>
      <c r="O15" s="10"/>
      <c r="P15" s="10"/>
      <c r="Q15" s="19"/>
    </row>
    <row r="16" spans="2:17" ht="15">
      <c r="B16" s="10"/>
      <c r="C16" s="19"/>
      <c r="D16" s="11"/>
      <c r="E16" s="10" t="s">
        <v>104</v>
      </c>
      <c r="F16" s="40">
        <v>1396541.5</v>
      </c>
      <c r="G16" s="38"/>
      <c r="H16" s="19"/>
      <c r="I16" s="11"/>
      <c r="J16" s="10"/>
      <c r="K16" s="19"/>
      <c r="L16" s="10"/>
      <c r="M16" s="10"/>
      <c r="N16" s="19"/>
      <c r="O16" s="10"/>
      <c r="P16" s="10"/>
      <c r="Q16" s="19"/>
    </row>
    <row r="17" spans="2:17" ht="15">
      <c r="B17" s="10"/>
      <c r="C17" s="19"/>
      <c r="D17" s="11"/>
      <c r="E17" t="s">
        <v>71</v>
      </c>
      <c r="F17" s="38">
        <v>8970</v>
      </c>
      <c r="G17" s="38"/>
      <c r="H17" s="18"/>
      <c r="I17" s="11"/>
      <c r="J17" s="10"/>
      <c r="K17" s="19"/>
      <c r="L17" s="10"/>
      <c r="M17" s="10"/>
      <c r="N17" s="19"/>
      <c r="O17" s="10"/>
      <c r="P17" s="10"/>
      <c r="Q17" s="19"/>
    </row>
    <row r="18" spans="2:17" ht="15">
      <c r="B18" s="10"/>
      <c r="C18" s="19"/>
      <c r="D18" s="11"/>
      <c r="E18" t="s">
        <v>151</v>
      </c>
      <c r="F18" s="41">
        <v>306407</v>
      </c>
      <c r="G18" s="38"/>
      <c r="H18" s="19"/>
      <c r="I18" s="10"/>
      <c r="J18" s="10"/>
      <c r="K18" s="19"/>
      <c r="L18" s="10"/>
      <c r="M18" s="10"/>
      <c r="N18" s="19"/>
      <c r="O18" s="10"/>
      <c r="P18" s="10"/>
      <c r="Q18" s="19"/>
    </row>
    <row r="19" spans="2:17" ht="15">
      <c r="B19" s="10"/>
      <c r="C19" s="19"/>
      <c r="D19" s="11"/>
      <c r="E19" t="s">
        <v>69</v>
      </c>
      <c r="F19" s="40">
        <v>1448989</v>
      </c>
      <c r="G19" s="38"/>
      <c r="H19" s="19"/>
      <c r="I19" s="10"/>
      <c r="J19" s="10"/>
      <c r="K19" s="19"/>
      <c r="L19" s="10"/>
      <c r="M19" s="10"/>
      <c r="N19" s="19"/>
      <c r="O19" s="10"/>
      <c r="P19" s="10"/>
      <c r="Q19" s="19"/>
    </row>
    <row r="20" spans="2:17" ht="15">
      <c r="B20" s="10"/>
      <c r="C20" s="19"/>
      <c r="D20" s="11"/>
      <c r="E20" s="10" t="s">
        <v>107</v>
      </c>
      <c r="F20" s="40">
        <v>8086662</v>
      </c>
      <c r="G20" s="38"/>
      <c r="H20" s="19"/>
      <c r="I20" s="10"/>
      <c r="J20" s="10"/>
      <c r="K20" s="19"/>
      <c r="L20" s="10"/>
      <c r="M20" s="10"/>
      <c r="N20" s="19"/>
      <c r="O20" s="10"/>
      <c r="P20" s="10"/>
      <c r="Q20" s="19"/>
    </row>
    <row r="21" spans="2:17" ht="15">
      <c r="B21" s="10"/>
      <c r="C21" s="19"/>
      <c r="D21" s="11"/>
      <c r="E21" s="10" t="s">
        <v>139</v>
      </c>
      <c r="F21" s="40">
        <v>411000</v>
      </c>
      <c r="G21" s="38"/>
      <c r="H21" s="19"/>
      <c r="I21" s="10"/>
      <c r="J21" s="10"/>
      <c r="K21" s="19"/>
      <c r="L21" s="10"/>
      <c r="M21" s="10"/>
      <c r="N21" s="19"/>
      <c r="O21" s="10"/>
      <c r="P21" s="10"/>
      <c r="Q21" s="19"/>
    </row>
    <row r="22" spans="2:17" ht="15">
      <c r="B22" s="10"/>
      <c r="C22" s="19"/>
      <c r="D22" s="10"/>
      <c r="E22" t="s">
        <v>9</v>
      </c>
      <c r="F22" s="41">
        <v>360</v>
      </c>
      <c r="G22" s="38"/>
      <c r="H22" s="19"/>
      <c r="I22" s="10"/>
      <c r="J22" s="10"/>
      <c r="K22" s="19"/>
      <c r="L22" s="10"/>
      <c r="M22" s="10"/>
      <c r="N22" s="19"/>
      <c r="O22" s="10"/>
      <c r="P22" s="10"/>
      <c r="Q22" s="19"/>
    </row>
    <row r="23" spans="2:17" ht="15">
      <c r="B23" s="10"/>
      <c r="C23" s="19"/>
      <c r="D23" s="10"/>
      <c r="E23" s="10" t="s">
        <v>72</v>
      </c>
      <c r="F23" s="38">
        <v>7560</v>
      </c>
      <c r="G23" s="38"/>
      <c r="H23" s="19"/>
      <c r="I23" s="10"/>
      <c r="J23" s="10"/>
      <c r="K23" s="19"/>
      <c r="L23" s="10"/>
      <c r="M23" s="10"/>
      <c r="N23" s="19"/>
      <c r="O23" s="10"/>
      <c r="P23" s="10"/>
      <c r="Q23" s="19"/>
    </row>
    <row r="24" spans="2:17" ht="15">
      <c r="B24" s="10"/>
      <c r="C24" s="19"/>
      <c r="D24" s="10"/>
      <c r="E24" t="s">
        <v>152</v>
      </c>
      <c r="F24" s="41">
        <v>57064</v>
      </c>
      <c r="G24" s="38"/>
      <c r="H24" s="19"/>
      <c r="I24" s="10"/>
      <c r="J24" s="10"/>
      <c r="K24" s="19"/>
      <c r="L24" s="10"/>
      <c r="M24" s="10"/>
      <c r="N24" s="19"/>
      <c r="O24" s="10"/>
      <c r="P24" s="10"/>
      <c r="Q24" s="19"/>
    </row>
    <row r="25" spans="2:17" ht="15">
      <c r="B25" s="10"/>
      <c r="C25" s="19"/>
      <c r="D25" s="10"/>
      <c r="E25" s="10" t="s">
        <v>163</v>
      </c>
      <c r="F25" s="38">
        <v>285032</v>
      </c>
      <c r="G25" s="38"/>
      <c r="H25" s="19"/>
      <c r="I25" s="10"/>
      <c r="J25" s="10"/>
      <c r="K25" s="19"/>
      <c r="L25" s="10"/>
      <c r="M25" s="10"/>
      <c r="N25" s="19"/>
      <c r="O25" s="10"/>
      <c r="P25" s="10"/>
      <c r="Q25" s="19"/>
    </row>
    <row r="26" spans="2:17" ht="15">
      <c r="B26" s="10"/>
      <c r="C26" s="19"/>
      <c r="D26" s="10"/>
      <c r="E26" t="s">
        <v>10</v>
      </c>
      <c r="F26" s="41">
        <v>347540</v>
      </c>
      <c r="G26" s="38"/>
      <c r="H26" s="19"/>
      <c r="I26" s="10"/>
      <c r="J26" s="10"/>
      <c r="K26" s="19"/>
      <c r="L26" s="10"/>
      <c r="M26" s="10"/>
      <c r="N26" s="19"/>
      <c r="O26" s="10"/>
      <c r="P26" s="10"/>
      <c r="Q26" s="19"/>
    </row>
    <row r="27" spans="2:17" ht="15">
      <c r="B27" s="10"/>
      <c r="C27" s="19"/>
      <c r="D27" s="10"/>
      <c r="E27" s="10" t="s">
        <v>140</v>
      </c>
      <c r="F27" s="40">
        <v>55000</v>
      </c>
      <c r="G27" s="38"/>
      <c r="H27" s="19"/>
      <c r="I27" s="10"/>
      <c r="J27" s="10"/>
      <c r="K27" s="19"/>
      <c r="L27" s="10"/>
      <c r="M27" s="10"/>
      <c r="N27" s="19"/>
      <c r="O27" s="10"/>
      <c r="P27" s="10"/>
      <c r="Q27" s="19"/>
    </row>
    <row r="28" spans="2:17" ht="15">
      <c r="B28" s="10"/>
      <c r="C28" s="19"/>
      <c r="D28" s="10"/>
      <c r="E28" t="s">
        <v>153</v>
      </c>
      <c r="F28" s="41">
        <v>3254</v>
      </c>
      <c r="G28" s="38"/>
      <c r="H28" s="19"/>
      <c r="I28" s="10"/>
      <c r="J28" s="10"/>
      <c r="K28" s="19"/>
      <c r="L28" s="10"/>
      <c r="M28" s="10"/>
      <c r="N28" s="19"/>
      <c r="O28" s="10"/>
      <c r="P28" s="10"/>
      <c r="Q28" s="19"/>
    </row>
    <row r="29" spans="2:17" ht="15">
      <c r="B29" s="13"/>
      <c r="C29" s="19"/>
      <c r="D29" s="14"/>
      <c r="E29" t="s">
        <v>11</v>
      </c>
      <c r="F29" s="40">
        <v>16678</v>
      </c>
      <c r="G29" s="39"/>
      <c r="H29" s="20"/>
      <c r="I29" s="14"/>
      <c r="J29" s="13"/>
      <c r="K29" s="20"/>
      <c r="L29" s="14"/>
      <c r="M29" s="13"/>
      <c r="N29" s="20"/>
      <c r="O29" s="14"/>
      <c r="P29" s="13"/>
      <c r="Q29" s="20"/>
    </row>
    <row r="30" spans="3:7" ht="15">
      <c r="C30" s="19"/>
      <c r="E30" s="10" t="s">
        <v>15</v>
      </c>
      <c r="F30" s="40">
        <v>638981</v>
      </c>
      <c r="G30" s="40"/>
    </row>
    <row r="31" spans="3:7" ht="15">
      <c r="C31" s="19"/>
      <c r="D31" s="6"/>
      <c r="E31" s="10" t="s">
        <v>176</v>
      </c>
      <c r="F31" s="40">
        <v>75000</v>
      </c>
      <c r="G31" s="40"/>
    </row>
    <row r="32" spans="3:7" ht="15">
      <c r="C32" s="19"/>
      <c r="E32" s="51" t="s">
        <v>105</v>
      </c>
      <c r="F32" s="52">
        <v>9672894</v>
      </c>
      <c r="G32" s="40"/>
    </row>
    <row r="33" spans="3:7" ht="15">
      <c r="C33" s="19"/>
      <c r="E33" t="s">
        <v>154</v>
      </c>
      <c r="F33" s="38">
        <v>447218</v>
      </c>
      <c r="G33" s="40"/>
    </row>
    <row r="34" spans="3:7" ht="15">
      <c r="C34" s="19"/>
      <c r="E34" t="s">
        <v>51</v>
      </c>
      <c r="F34" s="38">
        <v>587953</v>
      </c>
      <c r="G34" s="40"/>
    </row>
    <row r="35" spans="3:7" ht="15">
      <c r="C35" s="19"/>
      <c r="E35" s="10" t="s">
        <v>52</v>
      </c>
      <c r="F35" s="38">
        <v>134036</v>
      </c>
      <c r="G35" s="40"/>
    </row>
    <row r="36" spans="3:13" ht="15">
      <c r="C36" s="19"/>
      <c r="E36" t="s">
        <v>162</v>
      </c>
      <c r="F36" s="38">
        <v>177000</v>
      </c>
      <c r="G36" s="40"/>
      <c r="M36" s="6"/>
    </row>
    <row r="37" spans="3:10" ht="15">
      <c r="C37" s="19"/>
      <c r="D37" s="6"/>
      <c r="E37" s="10" t="s">
        <v>34</v>
      </c>
      <c r="F37" s="40">
        <v>96671</v>
      </c>
      <c r="G37" s="40"/>
      <c r="J37" s="6"/>
    </row>
    <row r="38" spans="3:7" ht="15">
      <c r="C38" s="19"/>
      <c r="D38" s="6"/>
      <c r="E38" s="10" t="s">
        <v>38</v>
      </c>
      <c r="F38" s="40">
        <v>150096</v>
      </c>
      <c r="G38" s="40"/>
    </row>
    <row r="39" spans="3:7" ht="15">
      <c r="C39" s="19"/>
      <c r="D39" s="6"/>
      <c r="E39" s="51" t="s">
        <v>141</v>
      </c>
      <c r="F39" s="52">
        <v>5000000</v>
      </c>
      <c r="G39" s="40"/>
    </row>
    <row r="40" spans="3:7" ht="15">
      <c r="C40" s="19"/>
      <c r="E40" t="s">
        <v>165</v>
      </c>
      <c r="F40" s="39">
        <v>74891</v>
      </c>
      <c r="G40" s="40"/>
    </row>
    <row r="41" spans="3:7" ht="15">
      <c r="C41" s="19"/>
      <c r="E41" s="10" t="s">
        <v>172</v>
      </c>
      <c r="F41" s="40">
        <v>41557</v>
      </c>
      <c r="G41" s="40"/>
    </row>
    <row r="42" spans="3:7" ht="15">
      <c r="C42" s="19"/>
      <c r="E42" t="s">
        <v>155</v>
      </c>
      <c r="F42" s="38">
        <v>485</v>
      </c>
      <c r="G42" s="40"/>
    </row>
    <row r="43" spans="3:7" ht="15">
      <c r="C43" s="19"/>
      <c r="E43" t="s">
        <v>170</v>
      </c>
      <c r="F43" s="40">
        <v>115530</v>
      </c>
      <c r="G43" s="40"/>
    </row>
    <row r="44" spans="3:10" ht="15">
      <c r="C44" s="19"/>
      <c r="E44" t="s">
        <v>178</v>
      </c>
      <c r="F44" s="40">
        <v>4485</v>
      </c>
      <c r="G44" s="40"/>
      <c r="J44" s="15"/>
    </row>
    <row r="45" spans="3:7" ht="15">
      <c r="C45" s="19"/>
      <c r="E45" t="s">
        <v>166</v>
      </c>
      <c r="F45" s="40">
        <v>113780</v>
      </c>
      <c r="G45" s="40"/>
    </row>
    <row r="46" spans="3:7" ht="15">
      <c r="C46" s="19"/>
      <c r="E46" s="10" t="s">
        <v>37</v>
      </c>
      <c r="F46" s="40">
        <v>69945</v>
      </c>
      <c r="G46" s="40"/>
    </row>
    <row r="47" spans="3:7" ht="15">
      <c r="C47" s="19"/>
      <c r="E47" t="s">
        <v>156</v>
      </c>
      <c r="F47" s="38">
        <v>5000</v>
      </c>
      <c r="G47" s="40"/>
    </row>
    <row r="48" spans="3:7" ht="15">
      <c r="C48" s="19"/>
      <c r="E48" s="10" t="s">
        <v>101</v>
      </c>
      <c r="F48" s="40">
        <v>195827</v>
      </c>
      <c r="G48" s="40"/>
    </row>
    <row r="49" spans="3:7" ht="15">
      <c r="C49" s="19"/>
      <c r="E49" s="10" t="s">
        <v>174</v>
      </c>
      <c r="F49" s="40">
        <v>1630</v>
      </c>
      <c r="G49" s="40"/>
    </row>
    <row r="50" spans="3:7" ht="15">
      <c r="C50" s="19"/>
      <c r="E50" s="10" t="s">
        <v>167</v>
      </c>
      <c r="F50" s="40">
        <v>11459</v>
      </c>
      <c r="G50" s="40"/>
    </row>
    <row r="51" spans="3:7" ht="15">
      <c r="C51" s="19"/>
      <c r="E51" t="s">
        <v>42</v>
      </c>
      <c r="F51" s="40">
        <v>88565</v>
      </c>
      <c r="G51" s="40"/>
    </row>
    <row r="52" spans="3:7" ht="15">
      <c r="C52" s="19"/>
      <c r="E52" s="10" t="s">
        <v>35</v>
      </c>
      <c r="F52" s="40">
        <v>647279</v>
      </c>
      <c r="G52" s="40"/>
    </row>
    <row r="53" spans="3:7" ht="15">
      <c r="C53" s="19"/>
      <c r="E53" s="10" t="s">
        <v>68</v>
      </c>
      <c r="F53" s="40">
        <v>44956</v>
      </c>
      <c r="G53" s="40"/>
    </row>
    <row r="54" spans="3:7" ht="15">
      <c r="C54" s="19"/>
      <c r="E54" s="10" t="s">
        <v>173</v>
      </c>
      <c r="F54" s="40">
        <v>25000</v>
      </c>
      <c r="G54" s="40"/>
    </row>
    <row r="55" spans="3:7" ht="15">
      <c r="C55" s="19"/>
      <c r="E55" t="s">
        <v>32</v>
      </c>
      <c r="F55" s="38">
        <v>496502</v>
      </c>
      <c r="G55" s="40"/>
    </row>
    <row r="56" spans="3:7" ht="15">
      <c r="C56" s="19"/>
      <c r="E56" s="10" t="s">
        <v>73</v>
      </c>
      <c r="F56" s="40">
        <v>14160</v>
      </c>
      <c r="G56" s="40"/>
    </row>
    <row r="57" spans="3:7" ht="15">
      <c r="C57" s="19"/>
      <c r="E57" s="10" t="s">
        <v>102</v>
      </c>
      <c r="F57" s="40">
        <v>582795</v>
      </c>
      <c r="G57" s="40"/>
    </row>
    <row r="58" spans="3:7" ht="15">
      <c r="C58" s="19"/>
      <c r="E58" t="s">
        <v>157</v>
      </c>
      <c r="F58" s="38">
        <v>36800</v>
      </c>
      <c r="G58" s="40"/>
    </row>
    <row r="59" spans="3:7" ht="15">
      <c r="C59" s="19"/>
      <c r="E59" t="s">
        <v>41</v>
      </c>
      <c r="F59" s="40">
        <v>42167262.39</v>
      </c>
      <c r="G59" s="40"/>
    </row>
    <row r="60" spans="3:7" ht="15">
      <c r="C60" s="19"/>
      <c r="E60" t="s">
        <v>168</v>
      </c>
      <c r="F60" s="40">
        <v>4206</v>
      </c>
      <c r="G60" s="40"/>
    </row>
    <row r="61" spans="3:7" ht="15">
      <c r="C61" s="19"/>
      <c r="E61" s="10" t="s">
        <v>158</v>
      </c>
      <c r="F61" s="38">
        <v>290395</v>
      </c>
      <c r="G61" s="40"/>
    </row>
    <row r="62" spans="3:7" ht="15">
      <c r="C62" s="19"/>
      <c r="E62" t="s">
        <v>159</v>
      </c>
      <c r="F62" s="38">
        <v>34072</v>
      </c>
      <c r="G62" s="40"/>
    </row>
    <row r="63" spans="3:7" ht="15">
      <c r="C63" s="19"/>
      <c r="E63" t="s">
        <v>175</v>
      </c>
      <c r="F63" s="40">
        <v>35930</v>
      </c>
      <c r="G63" s="40"/>
    </row>
    <row r="64" spans="3:7" ht="15">
      <c r="C64" s="19"/>
      <c r="E64" t="s">
        <v>70</v>
      </c>
      <c r="F64" s="38">
        <v>126040</v>
      </c>
      <c r="G64" s="40"/>
    </row>
    <row r="65" spans="3:7" ht="15">
      <c r="C65" s="19"/>
      <c r="E65" s="10" t="s">
        <v>106</v>
      </c>
      <c r="F65" s="40">
        <v>14643</v>
      </c>
      <c r="G65" s="40"/>
    </row>
    <row r="66" spans="3:7" ht="15">
      <c r="C66" s="19"/>
      <c r="E66" s="10" t="s">
        <v>169</v>
      </c>
      <c r="F66" s="40">
        <v>89831.82</v>
      </c>
      <c r="G66" s="40"/>
    </row>
    <row r="67" spans="3:7" ht="15">
      <c r="C67" s="19"/>
      <c r="E67" t="s">
        <v>160</v>
      </c>
      <c r="F67" s="38">
        <v>1893</v>
      </c>
      <c r="G67" s="40"/>
    </row>
    <row r="68" spans="3:7" ht="15">
      <c r="C68" s="19"/>
      <c r="E68" s="10" t="s">
        <v>12</v>
      </c>
      <c r="F68" s="40">
        <v>242238.4</v>
      </c>
      <c r="G68" s="40"/>
    </row>
    <row r="69" spans="3:7" ht="15">
      <c r="C69" s="19"/>
      <c r="E69" s="10" t="s">
        <v>177</v>
      </c>
      <c r="F69" s="40">
        <v>926550</v>
      </c>
      <c r="G69" s="40"/>
    </row>
    <row r="70" spans="3:7" ht="15">
      <c r="C70" s="19"/>
      <c r="E70" s="10" t="s">
        <v>99</v>
      </c>
      <c r="F70" s="40">
        <v>283200</v>
      </c>
      <c r="G70" s="40"/>
    </row>
    <row r="71" spans="3:7" ht="15">
      <c r="C71" s="19"/>
      <c r="E71" s="10" t="s">
        <v>74</v>
      </c>
      <c r="F71" s="40">
        <v>10000</v>
      </c>
      <c r="G71" s="40"/>
    </row>
    <row r="72" spans="3:7" ht="15">
      <c r="C72" s="19"/>
      <c r="E72" s="10" t="s">
        <v>36</v>
      </c>
      <c r="F72" s="40">
        <v>422440</v>
      </c>
      <c r="G72" s="40"/>
    </row>
    <row r="73" spans="3:7" ht="15">
      <c r="C73" s="19"/>
      <c r="E73" s="10" t="s">
        <v>83</v>
      </c>
      <c r="F73" s="40">
        <v>53900</v>
      </c>
      <c r="G73" s="40"/>
    </row>
    <row r="74" spans="3:7" ht="15">
      <c r="C74" s="19"/>
      <c r="E74" s="10" t="s">
        <v>31</v>
      </c>
      <c r="F74" s="38">
        <v>96500</v>
      </c>
      <c r="G74" s="40"/>
    </row>
    <row r="75" spans="3:7" ht="15">
      <c r="C75" s="19"/>
      <c r="E75" t="s">
        <v>79</v>
      </c>
      <c r="F75" s="38">
        <v>8000</v>
      </c>
      <c r="G75" s="40"/>
    </row>
    <row r="76" spans="6:7" ht="15">
      <c r="F76" s="47">
        <f>SUM(F2:F75)</f>
        <v>83700803.11</v>
      </c>
      <c r="G76" s="40"/>
    </row>
    <row r="77" spans="6:7" ht="15">
      <c r="F77" s="47"/>
      <c r="G77" s="40"/>
    </row>
    <row r="78" spans="6:7" ht="15">
      <c r="F78" s="47">
        <f>F76-(F9+F12+F32+F39)</f>
        <v>63936149.11</v>
      </c>
      <c r="G78" s="40"/>
    </row>
    <row r="79" spans="6:7" ht="15">
      <c r="F79" s="47"/>
      <c r="G79" s="40"/>
    </row>
    <row r="80" spans="6:7" ht="15">
      <c r="F80" s="47"/>
      <c r="G80" s="40"/>
    </row>
    <row r="81" spans="6:7" ht="15">
      <c r="F81" s="47"/>
      <c r="G81" s="40"/>
    </row>
    <row r="82" spans="6:7" ht="15">
      <c r="F82" s="47"/>
      <c r="G82" s="40"/>
    </row>
    <row r="83" spans="6:7" ht="15">
      <c r="F83" s="47"/>
      <c r="G83" s="40"/>
    </row>
    <row r="84" spans="6:7" ht="15">
      <c r="F84" s="47"/>
      <c r="G84" s="40"/>
    </row>
    <row r="85" spans="6:7" ht="15">
      <c r="F85" s="47"/>
      <c r="G85" s="40"/>
    </row>
    <row r="86" spans="6:7" ht="15">
      <c r="F86" s="47" t="s">
        <v>210</v>
      </c>
      <c r="G86" s="40"/>
    </row>
    <row r="87" spans="5:7" ht="15.75">
      <c r="E87" s="25" t="s">
        <v>207</v>
      </c>
      <c r="F87" s="39" t="s">
        <v>211</v>
      </c>
      <c r="G87" s="40"/>
    </row>
    <row r="88" spans="5:7" ht="15">
      <c r="E88" s="15" t="s">
        <v>109</v>
      </c>
      <c r="F88" s="40"/>
      <c r="G88" s="40"/>
    </row>
    <row r="89" spans="5:7" ht="15">
      <c r="E89" t="s">
        <v>110</v>
      </c>
      <c r="F89" s="37"/>
      <c r="G89" s="40"/>
    </row>
    <row r="90" spans="5:7" ht="15">
      <c r="E90" t="s">
        <v>111</v>
      </c>
      <c r="F90" s="37"/>
      <c r="G90" s="37"/>
    </row>
    <row r="91" spans="6:7" ht="15">
      <c r="F91" s="40"/>
      <c r="G91" s="37"/>
    </row>
    <row r="92" spans="5:7" ht="15">
      <c r="E92" s="10"/>
      <c r="F92" s="38"/>
      <c r="G92" s="37"/>
    </row>
    <row r="93" spans="6:7" ht="15">
      <c r="F93" s="37"/>
      <c r="G93" s="37"/>
    </row>
    <row r="94" spans="6:7" ht="15">
      <c r="F94" s="37"/>
      <c r="G94" s="37"/>
    </row>
    <row r="95" spans="6:7" ht="15">
      <c r="F95" s="46"/>
      <c r="G95" s="37"/>
    </row>
    <row r="96" spans="6:7" ht="15">
      <c r="F96" s="40"/>
      <c r="G96" s="37"/>
    </row>
    <row r="97" spans="6:7" ht="15">
      <c r="F97" s="46"/>
      <c r="G97" s="37"/>
    </row>
    <row r="98" spans="6:7" ht="15">
      <c r="F98" s="37"/>
      <c r="G98" s="37"/>
    </row>
    <row r="99" spans="6:7" ht="15">
      <c r="F99" s="40"/>
      <c r="G99" s="37"/>
    </row>
    <row r="100" spans="6:7" ht="15">
      <c r="F100" s="40"/>
      <c r="G100" s="47"/>
    </row>
    <row r="101" spans="6:7" ht="15">
      <c r="F101" s="37"/>
      <c r="G101" s="37"/>
    </row>
    <row r="102" spans="6:7" ht="15">
      <c r="F102" s="37"/>
      <c r="G102" s="37"/>
    </row>
    <row r="103" spans="6:7" ht="15">
      <c r="F103" s="40"/>
      <c r="G103" s="37"/>
    </row>
    <row r="104" spans="6:7" ht="15">
      <c r="F104" s="40"/>
      <c r="G104" s="37"/>
    </row>
    <row r="105" spans="5:7" ht="15">
      <c r="E105" s="10"/>
      <c r="F105" s="38"/>
      <c r="G105" s="37"/>
    </row>
    <row r="106" spans="6:7" ht="15">
      <c r="F106" s="40"/>
      <c r="G106" s="37"/>
    </row>
    <row r="107" spans="6:7" ht="15">
      <c r="F107" s="37"/>
      <c r="G107" s="37"/>
    </row>
    <row r="108" spans="5:7" ht="15">
      <c r="E108" s="10"/>
      <c r="F108" s="38"/>
      <c r="G108" s="37"/>
    </row>
    <row r="109" spans="6:7" ht="15">
      <c r="F109" s="40"/>
      <c r="G109" s="37"/>
    </row>
    <row r="110" spans="5:7" ht="15">
      <c r="E110" s="10"/>
      <c r="F110" s="41"/>
      <c r="G110" s="37"/>
    </row>
    <row r="111" spans="6:7" ht="15">
      <c r="F111" s="40"/>
      <c r="G111" s="37"/>
    </row>
    <row r="112" spans="6:7" ht="15">
      <c r="F112" s="40"/>
      <c r="G112" s="37"/>
    </row>
    <row r="113" spans="5:7" ht="15">
      <c r="E113" s="10"/>
      <c r="F113" s="38"/>
      <c r="G113" s="37"/>
    </row>
    <row r="114" spans="6:7" ht="15">
      <c r="F114" s="37"/>
      <c r="G114" s="37"/>
    </row>
    <row r="115" spans="5:7" ht="15">
      <c r="E115" s="10"/>
      <c r="F115" s="38"/>
      <c r="G115" s="37"/>
    </row>
    <row r="116" spans="5:7" ht="15">
      <c r="E116" s="10"/>
      <c r="F116" s="38"/>
      <c r="G116" s="37"/>
    </row>
    <row r="117" spans="5:7" ht="15">
      <c r="E117" s="10"/>
      <c r="F117" s="38"/>
      <c r="G117" s="37"/>
    </row>
    <row r="118" spans="6:7" ht="15">
      <c r="F118" s="37"/>
      <c r="G118" s="37"/>
    </row>
    <row r="119" spans="6:7" ht="15">
      <c r="F119" s="40"/>
      <c r="G119" s="37"/>
    </row>
    <row r="120" spans="5:7" ht="15">
      <c r="E120" s="10"/>
      <c r="F120" s="38"/>
      <c r="G120" s="37"/>
    </row>
    <row r="121" spans="5:7" ht="15">
      <c r="E121" s="10"/>
      <c r="F121" s="38"/>
      <c r="G121" s="37"/>
    </row>
    <row r="122" spans="6:7" ht="15">
      <c r="F122" s="37"/>
      <c r="G122" s="37"/>
    </row>
    <row r="123" spans="6:7" ht="15">
      <c r="F123" s="37"/>
      <c r="G123" s="37"/>
    </row>
    <row r="124" spans="6:7" ht="15">
      <c r="F124" s="40"/>
      <c r="G124" s="37"/>
    </row>
    <row r="125" spans="5:7" ht="15">
      <c r="E125" s="10"/>
      <c r="F125" s="38"/>
      <c r="G125" s="37"/>
    </row>
    <row r="126" spans="6:7" ht="15">
      <c r="F126" s="44"/>
      <c r="G126" s="44"/>
    </row>
    <row r="127" ht="15">
      <c r="F127" s="15"/>
    </row>
  </sheetData>
  <sheetProtection/>
  <printOptions/>
  <pageMargins left="0.7" right="0.7" top="0.75" bottom="0.75" header="0.3" footer="0.3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zoomScale="93" zoomScaleNormal="93" zoomScalePageLayoutView="0" workbookViewId="0" topLeftCell="A37">
      <selection activeCell="E4" sqref="E4"/>
    </sheetView>
  </sheetViews>
  <sheetFormatPr defaultColWidth="9.00390625" defaultRowHeight="15"/>
  <cols>
    <col min="1" max="1" width="5.00390625" style="10" customWidth="1"/>
    <col min="2" max="2" width="16.00390625" style="10" customWidth="1"/>
    <col min="3" max="3" width="8.57421875" style="10" customWidth="1"/>
    <col min="4" max="4" width="4.8515625" style="10" customWidth="1"/>
    <col min="5" max="5" width="36.8515625" style="10" customWidth="1"/>
    <col min="6" max="6" width="12.00390625" style="10" customWidth="1"/>
    <col min="7" max="7" width="4.421875" style="10" customWidth="1"/>
    <col min="8" max="8" width="12.421875" style="10" customWidth="1"/>
    <col min="9" max="9" width="8.140625" style="10" customWidth="1"/>
    <col min="10" max="10" width="4.28125" style="10" customWidth="1"/>
    <col min="11" max="11" width="21.140625" style="10" customWidth="1"/>
    <col min="12" max="12" width="7.140625" style="10" customWidth="1"/>
    <col min="13" max="13" width="4.140625" style="10" customWidth="1"/>
    <col min="14" max="14" width="16.8515625" style="10" customWidth="1"/>
    <col min="15" max="15" width="10.57421875" style="10" customWidth="1"/>
    <col min="16" max="16" width="4.00390625" style="10" customWidth="1"/>
    <col min="17" max="17" width="19.140625" style="10" customWidth="1"/>
    <col min="18" max="18" width="7.7109375" style="10" customWidth="1"/>
    <col min="19" max="16384" width="9.00390625" style="10" customWidth="1"/>
  </cols>
  <sheetData>
    <row r="1" spans="1:17" ht="15">
      <c r="A1" s="10" t="s">
        <v>6</v>
      </c>
      <c r="B1" s="1" t="s">
        <v>0</v>
      </c>
      <c r="C1" s="7"/>
      <c r="D1" s="10" t="s">
        <v>6</v>
      </c>
      <c r="E1" s="2" t="s">
        <v>1</v>
      </c>
      <c r="F1" s="43"/>
      <c r="G1" s="10" t="s">
        <v>6</v>
      </c>
      <c r="H1" s="3" t="s">
        <v>2</v>
      </c>
      <c r="I1" s="7"/>
      <c r="J1" s="10" t="s">
        <v>6</v>
      </c>
      <c r="K1" s="4" t="s">
        <v>3</v>
      </c>
      <c r="L1" s="8"/>
      <c r="M1" s="10" t="s">
        <v>6</v>
      </c>
      <c r="N1" s="9" t="s">
        <v>4</v>
      </c>
      <c r="O1" s="8"/>
      <c r="P1" s="10" t="s">
        <v>6</v>
      </c>
      <c r="Q1" s="5" t="s">
        <v>5</v>
      </c>
    </row>
    <row r="2" spans="3:18" ht="12.75">
      <c r="C2" s="11">
        <v>1</v>
      </c>
      <c r="D2" s="11"/>
      <c r="E2" s="10" t="s">
        <v>179</v>
      </c>
      <c r="F2" s="38">
        <v>45673</v>
      </c>
      <c r="G2" s="11"/>
      <c r="H2" s="38"/>
      <c r="I2" s="19"/>
      <c r="J2" s="11"/>
      <c r="L2" s="19"/>
      <c r="M2" s="11"/>
      <c r="O2" s="19"/>
      <c r="P2" s="11"/>
      <c r="Q2" s="19"/>
      <c r="R2" s="19"/>
    </row>
    <row r="3" spans="3:18" ht="12.75">
      <c r="C3" s="11">
        <v>2</v>
      </c>
      <c r="D3" s="11"/>
      <c r="E3" s="10" t="s">
        <v>84</v>
      </c>
      <c r="F3" s="38">
        <v>13306</v>
      </c>
      <c r="G3" s="11"/>
      <c r="H3" s="36"/>
      <c r="I3" s="19"/>
      <c r="J3" s="11"/>
      <c r="L3" s="19"/>
      <c r="M3" s="11"/>
      <c r="O3" s="19"/>
      <c r="P3" s="11"/>
      <c r="Q3" s="19"/>
      <c r="R3" s="19"/>
    </row>
    <row r="4" spans="3:18" ht="12.75">
      <c r="C4" s="11">
        <v>4</v>
      </c>
      <c r="D4" s="11"/>
      <c r="E4" s="10" t="s">
        <v>180</v>
      </c>
      <c r="F4" s="36">
        <v>7272</v>
      </c>
      <c r="G4" s="11"/>
      <c r="H4" s="38"/>
      <c r="I4" s="19"/>
      <c r="J4" s="11"/>
      <c r="L4" s="19"/>
      <c r="M4" s="11"/>
      <c r="O4" s="19"/>
      <c r="Q4" s="19"/>
      <c r="R4" s="19"/>
    </row>
    <row r="5" spans="3:18" ht="12.75">
      <c r="C5" s="11">
        <v>5</v>
      </c>
      <c r="D5" s="11"/>
      <c r="E5" s="10" t="s">
        <v>195</v>
      </c>
      <c r="F5" s="38">
        <v>17700</v>
      </c>
      <c r="G5" s="11"/>
      <c r="H5" s="38"/>
      <c r="I5" s="19"/>
      <c r="J5" s="11"/>
      <c r="L5" s="19"/>
      <c r="M5" s="11"/>
      <c r="O5" s="19"/>
      <c r="Q5" s="19"/>
      <c r="R5" s="19"/>
    </row>
    <row r="6" spans="3:18" ht="12.75">
      <c r="C6" s="11">
        <v>6</v>
      </c>
      <c r="D6" s="11"/>
      <c r="E6" s="10" t="s">
        <v>190</v>
      </c>
      <c r="F6" s="38">
        <v>71457</v>
      </c>
      <c r="G6" s="11"/>
      <c r="H6" s="38"/>
      <c r="I6" s="19"/>
      <c r="J6" s="11"/>
      <c r="L6" s="19"/>
      <c r="M6" s="11"/>
      <c r="O6" s="19"/>
      <c r="Q6" s="19"/>
      <c r="R6" s="19"/>
    </row>
    <row r="7" spans="3:18" ht="12.75">
      <c r="C7" s="11">
        <v>7</v>
      </c>
      <c r="D7" s="11"/>
      <c r="E7" s="51" t="s">
        <v>144</v>
      </c>
      <c r="F7" s="54">
        <v>243567</v>
      </c>
      <c r="G7" s="11"/>
      <c r="H7" s="38"/>
      <c r="I7" s="19"/>
      <c r="J7" s="11"/>
      <c r="L7" s="19"/>
      <c r="M7" s="11"/>
      <c r="O7" s="19"/>
      <c r="Q7" s="19"/>
      <c r="R7" s="19"/>
    </row>
    <row r="8" spans="3:18" ht="12.75">
      <c r="C8" s="11">
        <v>8</v>
      </c>
      <c r="D8" s="11"/>
      <c r="E8" s="10" t="s">
        <v>171</v>
      </c>
      <c r="F8" s="38">
        <v>46700</v>
      </c>
      <c r="G8" s="11"/>
      <c r="H8" s="38"/>
      <c r="I8" s="19"/>
      <c r="J8" s="11"/>
      <c r="L8" s="19"/>
      <c r="M8" s="11"/>
      <c r="O8" s="19"/>
      <c r="Q8" s="19"/>
      <c r="R8" s="19"/>
    </row>
    <row r="9" spans="3:18" ht="12.75">
      <c r="C9" s="11">
        <v>9</v>
      </c>
      <c r="D9" s="11"/>
      <c r="E9" s="10" t="s">
        <v>14</v>
      </c>
      <c r="F9" s="38">
        <v>183680</v>
      </c>
      <c r="G9" s="11"/>
      <c r="H9" s="38"/>
      <c r="I9" s="19"/>
      <c r="J9" s="11"/>
      <c r="L9" s="19"/>
      <c r="M9" s="11"/>
      <c r="O9" s="19"/>
      <c r="Q9" s="19"/>
      <c r="R9" s="19"/>
    </row>
    <row r="10" spans="3:18" ht="12.75">
      <c r="C10" s="11">
        <v>10</v>
      </c>
      <c r="D10" s="11"/>
      <c r="E10" s="10" t="s">
        <v>104</v>
      </c>
      <c r="F10" s="38">
        <v>142401</v>
      </c>
      <c r="G10" s="11"/>
      <c r="H10" s="38"/>
      <c r="I10" s="19"/>
      <c r="J10" s="11"/>
      <c r="L10" s="19"/>
      <c r="M10" s="11"/>
      <c r="O10" s="19"/>
      <c r="Q10" s="19"/>
      <c r="R10" s="19"/>
    </row>
    <row r="11" spans="3:11" ht="12.75">
      <c r="C11" s="11">
        <v>11</v>
      </c>
      <c r="E11" s="10" t="s">
        <v>194</v>
      </c>
      <c r="F11" s="38">
        <v>399183</v>
      </c>
      <c r="H11" s="38"/>
      <c r="K11" s="13"/>
    </row>
    <row r="12" spans="3:8" ht="12.75">
      <c r="C12" s="11">
        <v>12</v>
      </c>
      <c r="E12" s="10" t="s">
        <v>139</v>
      </c>
      <c r="F12" s="38">
        <v>87040</v>
      </c>
      <c r="H12" s="38"/>
    </row>
    <row r="13" spans="3:8" ht="12.75">
      <c r="C13" s="11">
        <v>13</v>
      </c>
      <c r="E13" s="10" t="s">
        <v>188</v>
      </c>
      <c r="F13" s="38">
        <v>8673</v>
      </c>
      <c r="H13" s="38"/>
    </row>
    <row r="14" spans="3:8" ht="12.75">
      <c r="C14" s="11">
        <v>14</v>
      </c>
      <c r="E14" s="10" t="s">
        <v>181</v>
      </c>
      <c r="F14" s="38">
        <v>13970</v>
      </c>
      <c r="H14" s="38"/>
    </row>
    <row r="15" spans="3:8" ht="12.75">
      <c r="C15" s="11">
        <v>15</v>
      </c>
      <c r="E15" s="10" t="s">
        <v>189</v>
      </c>
      <c r="F15" s="38">
        <v>43248</v>
      </c>
      <c r="H15" s="38"/>
    </row>
    <row r="16" spans="3:8" ht="12.75">
      <c r="C16" s="11">
        <v>16</v>
      </c>
      <c r="E16" s="10" t="s">
        <v>182</v>
      </c>
      <c r="F16" s="38">
        <v>137473</v>
      </c>
      <c r="H16" s="38"/>
    </row>
    <row r="17" spans="3:8" ht="12.75">
      <c r="C17" s="11">
        <v>17</v>
      </c>
      <c r="E17" s="10" t="s">
        <v>183</v>
      </c>
      <c r="F17" s="38">
        <v>2889</v>
      </c>
      <c r="H17" s="38"/>
    </row>
    <row r="18" spans="3:8" ht="12.75">
      <c r="C18" s="11">
        <v>18</v>
      </c>
      <c r="E18" s="10" t="s">
        <v>15</v>
      </c>
      <c r="F18" s="38">
        <v>53345</v>
      </c>
      <c r="H18" s="38"/>
    </row>
    <row r="19" spans="3:8" ht="12.75">
      <c r="C19" s="11">
        <v>19</v>
      </c>
      <c r="E19" s="10" t="s">
        <v>199</v>
      </c>
      <c r="F19" s="38">
        <v>5452</v>
      </c>
      <c r="H19" s="38"/>
    </row>
    <row r="20" spans="3:8" ht="12.75">
      <c r="C20" s="11">
        <v>20</v>
      </c>
      <c r="E20" s="51" t="s">
        <v>105</v>
      </c>
      <c r="F20" s="54">
        <v>9698259.18</v>
      </c>
      <c r="H20" s="38"/>
    </row>
    <row r="21" spans="3:8" ht="12.75">
      <c r="C21" s="11">
        <v>21</v>
      </c>
      <c r="E21" s="10" t="s">
        <v>34</v>
      </c>
      <c r="F21" s="38">
        <v>140186</v>
      </c>
      <c r="H21" s="38"/>
    </row>
    <row r="22" spans="3:8" ht="12.75">
      <c r="C22" s="11">
        <v>22</v>
      </c>
      <c r="E22" s="10" t="s">
        <v>198</v>
      </c>
      <c r="F22" s="38">
        <v>2431</v>
      </c>
      <c r="H22" s="38"/>
    </row>
    <row r="23" spans="3:8" ht="12.75">
      <c r="C23" s="11">
        <v>23</v>
      </c>
      <c r="E23" s="10" t="s">
        <v>191</v>
      </c>
      <c r="F23" s="38">
        <v>2464</v>
      </c>
      <c r="H23" s="38"/>
    </row>
    <row r="24" spans="3:8" ht="12.75">
      <c r="C24" s="11">
        <v>24</v>
      </c>
      <c r="E24" s="10" t="s">
        <v>192</v>
      </c>
      <c r="F24" s="38">
        <v>16287</v>
      </c>
      <c r="H24" s="38"/>
    </row>
    <row r="25" spans="3:8" ht="12.75">
      <c r="C25" s="11">
        <v>25</v>
      </c>
      <c r="E25" s="10" t="s">
        <v>37</v>
      </c>
      <c r="F25" s="38">
        <v>204</v>
      </c>
      <c r="H25" s="38"/>
    </row>
    <row r="26" spans="3:8" ht="12.75">
      <c r="C26" s="11">
        <v>26</v>
      </c>
      <c r="E26" s="10" t="s">
        <v>101</v>
      </c>
      <c r="F26" s="38">
        <v>998</v>
      </c>
      <c r="H26" s="38"/>
    </row>
    <row r="27" spans="3:8" ht="12.75">
      <c r="C27" s="11">
        <v>27</v>
      </c>
      <c r="E27" s="10" t="s">
        <v>42</v>
      </c>
      <c r="F27" s="38">
        <v>200525</v>
      </c>
      <c r="H27" s="38"/>
    </row>
    <row r="28" spans="3:8" ht="12.75">
      <c r="C28" s="11">
        <v>28</v>
      </c>
      <c r="E28" s="13" t="s">
        <v>197</v>
      </c>
      <c r="F28" s="39">
        <v>33866</v>
      </c>
      <c r="H28" s="38"/>
    </row>
    <row r="29" spans="3:8" ht="12.75">
      <c r="C29" s="11">
        <v>29</v>
      </c>
      <c r="E29" s="10" t="s">
        <v>35</v>
      </c>
      <c r="F29" s="38">
        <v>265858</v>
      </c>
      <c r="H29" s="38"/>
    </row>
    <row r="30" spans="3:8" ht="12.75">
      <c r="C30" s="11">
        <v>30</v>
      </c>
      <c r="E30" s="10" t="s">
        <v>68</v>
      </c>
      <c r="F30" s="38">
        <v>1398574</v>
      </c>
      <c r="H30" s="38"/>
    </row>
    <row r="31" spans="3:8" ht="12.75">
      <c r="C31" s="11">
        <v>31</v>
      </c>
      <c r="E31" s="10" t="s">
        <v>102</v>
      </c>
      <c r="F31" s="38">
        <v>278046</v>
      </c>
      <c r="H31" s="38"/>
    </row>
    <row r="32" spans="3:8" ht="12.75">
      <c r="C32" s="11">
        <v>32</v>
      </c>
      <c r="E32" s="10" t="s">
        <v>41</v>
      </c>
      <c r="F32" s="38">
        <v>6247880.7</v>
      </c>
      <c r="H32" s="38"/>
    </row>
    <row r="33" spans="3:8" ht="12.75">
      <c r="C33" s="11">
        <v>33</v>
      </c>
      <c r="E33" s="10" t="s">
        <v>33</v>
      </c>
      <c r="F33" s="38">
        <v>209925</v>
      </c>
      <c r="H33" s="38"/>
    </row>
    <row r="34" spans="3:8" ht="12.75">
      <c r="C34" s="11">
        <v>34</v>
      </c>
      <c r="E34" s="10" t="s">
        <v>196</v>
      </c>
      <c r="F34" s="38">
        <v>12798</v>
      </c>
      <c r="H34" s="38"/>
    </row>
    <row r="35" spans="3:8" ht="12.75">
      <c r="C35" s="11">
        <v>35</v>
      </c>
      <c r="E35" s="10" t="s">
        <v>193</v>
      </c>
      <c r="F35" s="38">
        <v>9113</v>
      </c>
      <c r="H35" s="38"/>
    </row>
    <row r="36" spans="3:8" ht="12.75">
      <c r="C36" s="11">
        <v>36</v>
      </c>
      <c r="E36" s="10" t="s">
        <v>184</v>
      </c>
      <c r="F36" s="38">
        <v>5032</v>
      </c>
      <c r="H36" s="38"/>
    </row>
    <row r="37" spans="3:8" ht="12.75">
      <c r="C37" s="11">
        <v>37</v>
      </c>
      <c r="E37" s="10" t="s">
        <v>187</v>
      </c>
      <c r="F37" s="38">
        <v>40474</v>
      </c>
      <c r="H37" s="38"/>
    </row>
    <row r="38" spans="3:8" ht="12.75">
      <c r="C38" s="11">
        <v>38</v>
      </c>
      <c r="E38" s="10" t="s">
        <v>106</v>
      </c>
      <c r="F38" s="38">
        <v>30276</v>
      </c>
      <c r="H38" s="38"/>
    </row>
    <row r="39" spans="3:8" ht="12.75">
      <c r="C39" s="11">
        <v>39</v>
      </c>
      <c r="E39" s="10" t="s">
        <v>185</v>
      </c>
      <c r="F39" s="38">
        <v>3154</v>
      </c>
      <c r="H39" s="38"/>
    </row>
    <row r="40" spans="3:8" ht="12.75">
      <c r="C40" s="11">
        <v>40</v>
      </c>
      <c r="E40" s="10" t="s">
        <v>115</v>
      </c>
      <c r="F40" s="38">
        <v>277875</v>
      </c>
      <c r="H40" s="38"/>
    </row>
    <row r="41" spans="3:8" ht="12.75">
      <c r="C41" s="11">
        <v>41</v>
      </c>
      <c r="E41" s="10" t="s">
        <v>186</v>
      </c>
      <c r="F41" s="38">
        <v>5428</v>
      </c>
      <c r="H41" s="38"/>
    </row>
    <row r="42" spans="6:8" ht="12.75">
      <c r="F42" s="39">
        <f>SUM(F2:F41)</f>
        <v>20402682.88</v>
      </c>
      <c r="H42" s="38"/>
    </row>
    <row r="43" spans="6:8" ht="12.75">
      <c r="F43" s="38"/>
      <c r="H43" s="38"/>
    </row>
    <row r="44" spans="6:8" ht="12.75">
      <c r="F44" s="39">
        <f>F42-(F7+F20)</f>
        <v>10460856.7</v>
      </c>
      <c r="H44" s="38"/>
    </row>
    <row r="45" spans="6:8" ht="12.75">
      <c r="F45" s="38"/>
      <c r="H45" s="38"/>
    </row>
    <row r="46" spans="6:8" ht="12.75">
      <c r="F46" s="38"/>
      <c r="H46" s="38"/>
    </row>
    <row r="47" spans="6:8" ht="12.75">
      <c r="F47" s="38"/>
      <c r="H47" s="38"/>
    </row>
    <row r="48" spans="6:8" ht="12.75">
      <c r="F48" s="38"/>
      <c r="H48" s="38"/>
    </row>
    <row r="49" spans="5:8" ht="15.75">
      <c r="E49" s="25" t="s">
        <v>207</v>
      </c>
      <c r="F49" s="38"/>
      <c r="H49" s="38"/>
    </row>
    <row r="50" spans="5:8" ht="12.75">
      <c r="E50" s="13" t="s">
        <v>116</v>
      </c>
      <c r="F50" s="38"/>
      <c r="H50" s="38"/>
    </row>
    <row r="51" spans="5:8" ht="12.75">
      <c r="E51" s="10" t="s">
        <v>117</v>
      </c>
      <c r="F51" s="38"/>
      <c r="H51" s="38"/>
    </row>
    <row r="52" spans="6:8" ht="12.75">
      <c r="F52" s="38"/>
      <c r="H52" s="38"/>
    </row>
    <row r="53" spans="6:8" ht="12.75">
      <c r="F53" s="38"/>
      <c r="H53" s="38"/>
    </row>
    <row r="54" spans="6:8" ht="12.75">
      <c r="F54" s="38"/>
      <c r="H54" s="38"/>
    </row>
    <row r="55" spans="6:8" ht="12.75">
      <c r="F55" s="38"/>
      <c r="H55" s="38"/>
    </row>
    <row r="56" spans="6:8" ht="12.75">
      <c r="F56" s="38"/>
      <c r="H56" s="38"/>
    </row>
    <row r="57" spans="6:8" ht="12.75">
      <c r="F57" s="38"/>
      <c r="H57" s="38"/>
    </row>
    <row r="58" spans="6:8" ht="12.75">
      <c r="F58" s="38"/>
      <c r="H58" s="38"/>
    </row>
    <row r="59" spans="6:8" ht="12.75">
      <c r="F59" s="38"/>
      <c r="H59" s="38"/>
    </row>
    <row r="60" spans="6:8" ht="12.75">
      <c r="F60" s="38"/>
      <c r="H60" s="38"/>
    </row>
    <row r="61" spans="6:8" ht="12.75">
      <c r="F61" s="38"/>
      <c r="H61" s="38"/>
    </row>
    <row r="62" spans="6:8" ht="12.75">
      <c r="F62" s="38"/>
      <c r="H62" s="38"/>
    </row>
    <row r="63" spans="6:8" ht="12.75">
      <c r="F63" s="39"/>
      <c r="H63" s="38"/>
    </row>
    <row r="64" spans="6:8" ht="12.75">
      <c r="F64" s="38"/>
      <c r="H64" s="38"/>
    </row>
    <row r="65" spans="6:8" ht="12.75">
      <c r="F65" s="38"/>
      <c r="H65" s="38"/>
    </row>
    <row r="66" spans="6:8" ht="12.75">
      <c r="F66" s="38"/>
      <c r="H66" s="38"/>
    </row>
    <row r="67" spans="6:8" ht="12.75">
      <c r="F67" s="38"/>
      <c r="H67" s="38"/>
    </row>
    <row r="68" spans="6:8" ht="12.75">
      <c r="F68" s="38"/>
      <c r="H68" s="38"/>
    </row>
    <row r="69" spans="6:8" ht="12.75">
      <c r="F69" s="38"/>
      <c r="H69" s="38"/>
    </row>
    <row r="70" spans="6:8" ht="12.75">
      <c r="F70" s="38"/>
      <c r="H70" s="38"/>
    </row>
    <row r="71" spans="6:8" ht="12.75">
      <c r="F71" s="38"/>
      <c r="H71" s="38"/>
    </row>
    <row r="72" spans="6:8" ht="12.75">
      <c r="F72" s="38"/>
      <c r="H72" s="38"/>
    </row>
    <row r="73" spans="6:8" ht="12.75">
      <c r="F73" s="38"/>
      <c r="H73" s="38"/>
    </row>
    <row r="74" spans="6:8" ht="12.75">
      <c r="F74" s="38"/>
      <c r="H74" s="38"/>
    </row>
    <row r="75" spans="6:8" ht="12.75">
      <c r="F75" s="38"/>
      <c r="H75" s="38"/>
    </row>
    <row r="76" spans="6:8" ht="12.75">
      <c r="F76" s="38"/>
      <c r="H76" s="38"/>
    </row>
    <row r="77" spans="6:8" ht="12.75">
      <c r="F77" s="38"/>
      <c r="H77" s="38"/>
    </row>
    <row r="78" spans="6:8" ht="12.75">
      <c r="F78" s="39"/>
      <c r="H78" s="38"/>
    </row>
    <row r="79" spans="6:8" ht="12.75">
      <c r="F79" s="45"/>
      <c r="H79" s="12"/>
    </row>
    <row r="80" ht="12.75">
      <c r="F80" s="42"/>
    </row>
    <row r="81" ht="12.75">
      <c r="F81" s="42"/>
    </row>
    <row r="82" ht="12.75">
      <c r="F82" s="42"/>
    </row>
    <row r="83" ht="12.75">
      <c r="F83" s="42"/>
    </row>
    <row r="84" ht="12.75">
      <c r="F84" s="42"/>
    </row>
    <row r="85" ht="12.75">
      <c r="F85" s="42"/>
    </row>
    <row r="86" ht="12.75">
      <c r="F86" s="42"/>
    </row>
    <row r="87" ht="12.75">
      <c r="F87" s="42"/>
    </row>
    <row r="88" ht="12.75">
      <c r="F88" s="42"/>
    </row>
    <row r="89" ht="12.75">
      <c r="F89" s="42"/>
    </row>
    <row r="90" ht="12.75">
      <c r="F90" s="42"/>
    </row>
    <row r="91" ht="12.75">
      <c r="F91" s="42"/>
    </row>
    <row r="92" ht="12.75">
      <c r="F92" s="42"/>
    </row>
    <row r="93" ht="12.75">
      <c r="F93" s="42"/>
    </row>
    <row r="94" ht="12.75">
      <c r="F94" s="42"/>
    </row>
    <row r="95" ht="12.75">
      <c r="F95" s="42"/>
    </row>
    <row r="96" ht="12.75">
      <c r="F96" s="42"/>
    </row>
    <row r="97" ht="12.75">
      <c r="F97" s="42"/>
    </row>
    <row r="98" ht="12.75">
      <c r="F98" s="42"/>
    </row>
    <row r="99" ht="12.75">
      <c r="F99" s="42"/>
    </row>
    <row r="100" ht="12.75">
      <c r="F100" s="42"/>
    </row>
    <row r="101" ht="12.75">
      <c r="F101" s="42"/>
    </row>
    <row r="102" ht="12.75">
      <c r="F102" s="42"/>
    </row>
    <row r="103" ht="12.75">
      <c r="F103" s="42"/>
    </row>
    <row r="104" ht="12.75">
      <c r="F104" s="42"/>
    </row>
    <row r="105" ht="12.75">
      <c r="F105" s="42"/>
    </row>
    <row r="106" ht="12.75">
      <c r="F106" s="42"/>
    </row>
    <row r="107" ht="12.75">
      <c r="F107" s="42"/>
    </row>
    <row r="108" ht="12.75">
      <c r="F108" s="42"/>
    </row>
    <row r="109" ht="12.75">
      <c r="F109" s="42"/>
    </row>
    <row r="110" ht="12.75">
      <c r="F110" s="42"/>
    </row>
    <row r="111" ht="12.75">
      <c r="F111" s="42"/>
    </row>
    <row r="112" ht="12.75">
      <c r="F112" s="42"/>
    </row>
    <row r="113" ht="12.75">
      <c r="F113" s="42"/>
    </row>
    <row r="114" ht="12.75">
      <c r="F114" s="42"/>
    </row>
    <row r="115" ht="12.75">
      <c r="F115" s="42"/>
    </row>
    <row r="116" ht="12.75">
      <c r="F116" s="42"/>
    </row>
    <row r="117" ht="12.75">
      <c r="F117" s="42"/>
    </row>
    <row r="118" ht="12.75">
      <c r="F118" s="42"/>
    </row>
    <row r="119" ht="12.75">
      <c r="F119" s="42"/>
    </row>
    <row r="120" ht="12.75">
      <c r="F120" s="42"/>
    </row>
    <row r="121" ht="12.75">
      <c r="F121" s="42"/>
    </row>
    <row r="122" ht="12.75">
      <c r="F122" s="42"/>
    </row>
    <row r="123" ht="12.75">
      <c r="F123" s="42"/>
    </row>
    <row r="124" ht="12.75">
      <c r="F124" s="42"/>
    </row>
    <row r="125" ht="12.75">
      <c r="F125" s="42"/>
    </row>
    <row r="126" ht="12.75">
      <c r="F126" s="42"/>
    </row>
    <row r="127" ht="12.75">
      <c r="F127" s="42"/>
    </row>
    <row r="128" ht="12.75">
      <c r="F128" s="42"/>
    </row>
    <row r="129" ht="12.75">
      <c r="F129" s="42"/>
    </row>
    <row r="130" ht="12.75">
      <c r="F130" s="42"/>
    </row>
    <row r="131" ht="12.75">
      <c r="F131" s="42"/>
    </row>
    <row r="132" ht="12.75">
      <c r="F132" s="42"/>
    </row>
    <row r="133" ht="12.75">
      <c r="F133" s="42"/>
    </row>
    <row r="134" ht="12.75">
      <c r="F134" s="42"/>
    </row>
    <row r="135" ht="12.75">
      <c r="F135" s="42"/>
    </row>
    <row r="136" ht="12.75">
      <c r="F136" s="42"/>
    </row>
  </sheetData>
  <sheetProtection/>
  <printOptions/>
  <pageMargins left="0.7" right="0.7" top="0.75" bottom="0.75" header="0.3" footer="0.3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7"/>
  <sheetViews>
    <sheetView tabSelected="1" zoomScale="70" zoomScaleNormal="70" zoomScalePageLayoutView="0" workbookViewId="0" topLeftCell="A121">
      <selection activeCell="E134" sqref="E134"/>
    </sheetView>
  </sheetViews>
  <sheetFormatPr defaultColWidth="9.140625" defaultRowHeight="15"/>
  <cols>
    <col min="1" max="1" width="1.421875" style="57" customWidth="1"/>
    <col min="2" max="2" width="1.57421875" style="57" customWidth="1"/>
    <col min="3" max="3" width="46.57421875" style="57" customWidth="1"/>
    <col min="4" max="4" width="20.421875" style="57" customWidth="1"/>
    <col min="5" max="5" width="33.8515625" style="57" customWidth="1"/>
    <col min="6" max="6" width="18.7109375" style="57" customWidth="1"/>
    <col min="7" max="7" width="45.421875" style="57" customWidth="1"/>
    <col min="8" max="8" width="16.7109375" style="57" customWidth="1"/>
    <col min="9" max="9" width="44.28125" style="57" customWidth="1"/>
    <col min="10" max="10" width="18.57421875" style="57" customWidth="1"/>
    <col min="11" max="11" width="57.8515625" style="57" customWidth="1"/>
    <col min="12" max="12" width="12.8515625" style="57" customWidth="1"/>
    <col min="13" max="16384" width="9.140625" style="57" customWidth="1"/>
  </cols>
  <sheetData>
    <row r="1" spans="3:8" ht="18.75">
      <c r="C1" s="93"/>
      <c r="D1" s="93"/>
      <c r="E1" s="92"/>
      <c r="F1" s="92"/>
      <c r="G1" s="92"/>
      <c r="H1" s="92"/>
    </row>
    <row r="2" spans="3:8" ht="18.75">
      <c r="C2" s="94" t="s">
        <v>8</v>
      </c>
      <c r="D2" s="94"/>
      <c r="E2" s="94"/>
      <c r="F2" s="94"/>
      <c r="G2" s="94"/>
      <c r="H2" s="94"/>
    </row>
    <row r="3" spans="3:8" ht="18.75">
      <c r="C3" s="58" t="s">
        <v>202</v>
      </c>
      <c r="D3" s="59"/>
      <c r="E3" s="60"/>
      <c r="F3" s="61"/>
      <c r="G3" s="62"/>
      <c r="H3" s="63"/>
    </row>
    <row r="4" spans="3:12" ht="18.75">
      <c r="C4" s="95">
        <v>1</v>
      </c>
      <c r="D4" s="95"/>
      <c r="E4" s="91">
        <v>2</v>
      </c>
      <c r="F4" s="91"/>
      <c r="G4" s="91">
        <v>3</v>
      </c>
      <c r="H4" s="91"/>
      <c r="I4" s="91">
        <v>4</v>
      </c>
      <c r="J4" s="91"/>
      <c r="K4" s="91">
        <v>5</v>
      </c>
      <c r="L4" s="91"/>
    </row>
    <row r="5" spans="3:12" ht="90.75" customHeight="1">
      <c r="C5" s="64" t="s">
        <v>200</v>
      </c>
      <c r="D5" s="65" t="s">
        <v>7</v>
      </c>
      <c r="E5" s="66" t="s">
        <v>201</v>
      </c>
      <c r="F5" s="65" t="s">
        <v>7</v>
      </c>
      <c r="G5" s="67" t="s">
        <v>203</v>
      </c>
      <c r="H5" s="65" t="s">
        <v>7</v>
      </c>
      <c r="I5" s="68" t="s">
        <v>204</v>
      </c>
      <c r="J5" s="65" t="s">
        <v>7</v>
      </c>
      <c r="K5" s="68" t="s">
        <v>205</v>
      </c>
      <c r="L5" s="65" t="s">
        <v>7</v>
      </c>
    </row>
    <row r="6" spans="2:12" ht="18.75">
      <c r="B6" s="69"/>
      <c r="C6" s="70" t="s">
        <v>139</v>
      </c>
      <c r="D6" s="71">
        <v>1945051</v>
      </c>
      <c r="E6" s="72" t="s">
        <v>195</v>
      </c>
      <c r="F6" s="73">
        <v>17700</v>
      </c>
      <c r="G6" s="70" t="s">
        <v>84</v>
      </c>
      <c r="H6" s="71">
        <v>57808</v>
      </c>
      <c r="I6" s="70" t="s">
        <v>14</v>
      </c>
      <c r="J6" s="71">
        <v>736660</v>
      </c>
      <c r="K6" s="72" t="s">
        <v>179</v>
      </c>
      <c r="L6" s="73">
        <v>45673</v>
      </c>
    </row>
    <row r="7" spans="2:12" ht="18.75">
      <c r="B7" s="69"/>
      <c r="C7" s="74" t="s">
        <v>139</v>
      </c>
      <c r="D7" s="75">
        <v>411000</v>
      </c>
      <c r="E7" s="74" t="s">
        <v>40</v>
      </c>
      <c r="F7" s="75">
        <v>627900</v>
      </c>
      <c r="G7" s="74" t="s">
        <v>78</v>
      </c>
      <c r="H7" s="75">
        <v>136300</v>
      </c>
      <c r="I7" s="74" t="s">
        <v>14</v>
      </c>
      <c r="J7" s="75">
        <v>557803</v>
      </c>
      <c r="K7" s="74" t="s">
        <v>148</v>
      </c>
      <c r="L7" s="75">
        <v>17363</v>
      </c>
    </row>
    <row r="8" spans="2:12" ht="18.75">
      <c r="B8" s="69"/>
      <c r="C8" s="74" t="s">
        <v>139</v>
      </c>
      <c r="D8" s="75">
        <v>87040</v>
      </c>
      <c r="E8" s="76" t="s">
        <v>125</v>
      </c>
      <c r="F8" s="77">
        <v>68797</v>
      </c>
      <c r="G8" s="74" t="s">
        <v>84</v>
      </c>
      <c r="H8" s="75">
        <v>13306</v>
      </c>
      <c r="I8" s="74" t="s">
        <v>14</v>
      </c>
      <c r="J8" s="75">
        <v>183680</v>
      </c>
      <c r="K8" s="76" t="s">
        <v>65</v>
      </c>
      <c r="L8" s="77">
        <v>1000</v>
      </c>
    </row>
    <row r="9" spans="3:12" ht="18.75">
      <c r="C9" s="76" t="s">
        <v>140</v>
      </c>
      <c r="D9" s="77">
        <v>55000</v>
      </c>
      <c r="E9" s="76" t="s">
        <v>34</v>
      </c>
      <c r="F9" s="77">
        <v>983585</v>
      </c>
      <c r="G9" s="74" t="s">
        <v>75</v>
      </c>
      <c r="H9" s="75">
        <v>125389</v>
      </c>
      <c r="I9" s="74" t="s">
        <v>107</v>
      </c>
      <c r="J9" s="75">
        <v>8086662</v>
      </c>
      <c r="K9" s="74" t="s">
        <v>100</v>
      </c>
      <c r="L9" s="75">
        <v>44700</v>
      </c>
    </row>
    <row r="10" spans="3:12" ht="18.75">
      <c r="C10" s="74" t="s">
        <v>140</v>
      </c>
      <c r="D10" s="75">
        <v>55000</v>
      </c>
      <c r="E10" s="74" t="s">
        <v>34</v>
      </c>
      <c r="F10" s="75">
        <v>96671</v>
      </c>
      <c r="G10" s="76" t="s">
        <v>44</v>
      </c>
      <c r="H10" s="77">
        <v>67300</v>
      </c>
      <c r="I10" s="76" t="s">
        <v>15</v>
      </c>
      <c r="J10" s="77">
        <v>366641.5</v>
      </c>
      <c r="K10" s="76" t="s">
        <v>136</v>
      </c>
      <c r="L10" s="77">
        <v>2250</v>
      </c>
    </row>
    <row r="11" spans="3:12" ht="18.75">
      <c r="C11" s="76" t="s">
        <v>119</v>
      </c>
      <c r="D11" s="77">
        <v>100739</v>
      </c>
      <c r="E11" s="74" t="s">
        <v>34</v>
      </c>
      <c r="F11" s="75">
        <v>140186</v>
      </c>
      <c r="G11" s="74" t="s">
        <v>180</v>
      </c>
      <c r="H11" s="78">
        <v>7272</v>
      </c>
      <c r="I11" s="74" t="s">
        <v>15</v>
      </c>
      <c r="J11" s="75">
        <v>638981</v>
      </c>
      <c r="K11" s="74" t="s">
        <v>71</v>
      </c>
      <c r="L11" s="75">
        <v>8970</v>
      </c>
    </row>
    <row r="12" spans="3:12" ht="18.75">
      <c r="C12" s="76" t="s">
        <v>35</v>
      </c>
      <c r="D12" s="77">
        <v>477119</v>
      </c>
      <c r="E12" s="76" t="s">
        <v>114</v>
      </c>
      <c r="F12" s="77">
        <v>2673</v>
      </c>
      <c r="G12" s="76" t="s">
        <v>39</v>
      </c>
      <c r="H12" s="77">
        <v>142171</v>
      </c>
      <c r="I12" s="74" t="s">
        <v>15</v>
      </c>
      <c r="J12" s="75">
        <v>53345</v>
      </c>
      <c r="K12" s="76" t="s">
        <v>19</v>
      </c>
      <c r="L12" s="77">
        <v>150155</v>
      </c>
    </row>
    <row r="13" spans="3:12" ht="18.75">
      <c r="C13" s="74" t="s">
        <v>35</v>
      </c>
      <c r="D13" s="75">
        <v>647279</v>
      </c>
      <c r="E13" s="74" t="s">
        <v>170</v>
      </c>
      <c r="F13" s="75">
        <v>115530</v>
      </c>
      <c r="G13" s="74" t="s">
        <v>149</v>
      </c>
      <c r="H13" s="75">
        <v>38376</v>
      </c>
      <c r="I13" s="74" t="s">
        <v>162</v>
      </c>
      <c r="J13" s="75">
        <v>177000</v>
      </c>
      <c r="K13" s="76" t="s">
        <v>147</v>
      </c>
      <c r="L13" s="77">
        <v>20000</v>
      </c>
    </row>
    <row r="14" spans="3:12" ht="18.75">
      <c r="C14" s="74" t="s">
        <v>35</v>
      </c>
      <c r="D14" s="75">
        <v>265858</v>
      </c>
      <c r="E14" s="76" t="s">
        <v>60</v>
      </c>
      <c r="F14" s="77">
        <v>34500</v>
      </c>
      <c r="G14" s="74" t="s">
        <v>190</v>
      </c>
      <c r="H14" s="75">
        <v>71457</v>
      </c>
      <c r="I14" s="74" t="s">
        <v>38</v>
      </c>
      <c r="J14" s="75">
        <v>150096</v>
      </c>
      <c r="K14" s="76" t="s">
        <v>118</v>
      </c>
      <c r="L14" s="77">
        <v>5429</v>
      </c>
    </row>
    <row r="15" spans="3:12" ht="18.75">
      <c r="C15" s="76" t="s">
        <v>68</v>
      </c>
      <c r="D15" s="77">
        <v>357957</v>
      </c>
      <c r="E15" s="76"/>
      <c r="F15" s="76"/>
      <c r="G15" s="76" t="s">
        <v>112</v>
      </c>
      <c r="H15" s="77">
        <v>14437</v>
      </c>
      <c r="I15" s="74" t="s">
        <v>198</v>
      </c>
      <c r="J15" s="75">
        <v>2431</v>
      </c>
      <c r="K15" s="74" t="s">
        <v>9</v>
      </c>
      <c r="L15" s="79">
        <v>360</v>
      </c>
    </row>
    <row r="16" spans="3:12" ht="18.75">
      <c r="C16" s="74" t="s">
        <v>68</v>
      </c>
      <c r="D16" s="75">
        <v>1398574</v>
      </c>
      <c r="E16" s="76"/>
      <c r="F16" s="76"/>
      <c r="G16" s="74" t="s">
        <v>164</v>
      </c>
      <c r="H16" s="75">
        <v>105452</v>
      </c>
      <c r="I16" s="76" t="s">
        <v>81</v>
      </c>
      <c r="J16" s="77">
        <v>1746240</v>
      </c>
      <c r="K16" s="76" t="s">
        <v>135</v>
      </c>
      <c r="L16" s="77">
        <v>11500</v>
      </c>
    </row>
    <row r="17" spans="2:12" ht="18.75">
      <c r="B17" s="80"/>
      <c r="C17" s="76"/>
      <c r="D17" s="76"/>
      <c r="E17" s="76"/>
      <c r="F17" s="76"/>
      <c r="G17" s="76" t="s">
        <v>45</v>
      </c>
      <c r="H17" s="77">
        <v>44170</v>
      </c>
      <c r="I17" s="76" t="s">
        <v>133</v>
      </c>
      <c r="J17" s="77">
        <v>2699845</v>
      </c>
      <c r="K17" s="76" t="s">
        <v>120</v>
      </c>
      <c r="L17" s="77">
        <v>57166</v>
      </c>
    </row>
    <row r="18" spans="2:12" ht="18.75">
      <c r="B18" s="80"/>
      <c r="C18" s="76"/>
      <c r="D18" s="76"/>
      <c r="E18" s="76"/>
      <c r="F18" s="76"/>
      <c r="G18" s="76" t="s">
        <v>46</v>
      </c>
      <c r="H18" s="77">
        <v>120774</v>
      </c>
      <c r="I18" s="74" t="s">
        <v>32</v>
      </c>
      <c r="J18" s="75">
        <v>496502</v>
      </c>
      <c r="K18" s="74" t="s">
        <v>153</v>
      </c>
      <c r="L18" s="79">
        <v>3254</v>
      </c>
    </row>
    <row r="19" spans="3:12" ht="18.75">
      <c r="C19" s="76"/>
      <c r="D19" s="76"/>
      <c r="E19" s="76"/>
      <c r="F19" s="76"/>
      <c r="G19" s="74" t="s">
        <v>150</v>
      </c>
      <c r="H19" s="75">
        <v>32032</v>
      </c>
      <c r="I19" s="76" t="s">
        <v>58</v>
      </c>
      <c r="J19" s="77">
        <v>442104</v>
      </c>
      <c r="K19" s="76" t="s">
        <v>126</v>
      </c>
      <c r="L19" s="77">
        <v>3930</v>
      </c>
    </row>
    <row r="20" spans="3:12" ht="18.75">
      <c r="C20" s="76"/>
      <c r="D20" s="76"/>
      <c r="E20" s="76"/>
      <c r="F20" s="76"/>
      <c r="G20" s="74" t="s">
        <v>171</v>
      </c>
      <c r="H20" s="75">
        <v>64182</v>
      </c>
      <c r="I20" s="74" t="s">
        <v>41</v>
      </c>
      <c r="J20" s="75">
        <v>42167262.39</v>
      </c>
      <c r="K20" s="74" t="s">
        <v>192</v>
      </c>
      <c r="L20" s="75">
        <v>16287</v>
      </c>
    </row>
    <row r="21" spans="3:12" ht="18.75">
      <c r="C21" s="76"/>
      <c r="D21" s="76"/>
      <c r="E21" s="76"/>
      <c r="F21" s="76"/>
      <c r="G21" s="74" t="s">
        <v>171</v>
      </c>
      <c r="H21" s="75">
        <v>46700</v>
      </c>
      <c r="I21" s="74" t="s">
        <v>41</v>
      </c>
      <c r="J21" s="75">
        <v>6247880.7</v>
      </c>
      <c r="K21" s="74" t="s">
        <v>166</v>
      </c>
      <c r="L21" s="75">
        <v>113780</v>
      </c>
    </row>
    <row r="22" spans="3:12" ht="18.75">
      <c r="C22" s="76"/>
      <c r="D22" s="76"/>
      <c r="E22" s="76"/>
      <c r="F22" s="76"/>
      <c r="G22" s="76" t="s">
        <v>29</v>
      </c>
      <c r="H22" s="77">
        <v>160000</v>
      </c>
      <c r="I22" s="74" t="s">
        <v>187</v>
      </c>
      <c r="J22" s="75">
        <v>40474</v>
      </c>
      <c r="K22" s="76" t="s">
        <v>37</v>
      </c>
      <c r="L22" s="77">
        <v>3289</v>
      </c>
    </row>
    <row r="23" spans="3:12" ht="18.75">
      <c r="C23" s="76"/>
      <c r="D23" s="76"/>
      <c r="E23" s="76"/>
      <c r="F23" s="76"/>
      <c r="G23" s="76" t="s">
        <v>47</v>
      </c>
      <c r="H23" s="77">
        <v>35946</v>
      </c>
      <c r="I23" s="74" t="s">
        <v>70</v>
      </c>
      <c r="J23" s="75">
        <v>126040</v>
      </c>
      <c r="K23" s="74" t="s">
        <v>37</v>
      </c>
      <c r="L23" s="75">
        <v>69945</v>
      </c>
    </row>
    <row r="24" spans="3:12" ht="18.75">
      <c r="C24" s="76"/>
      <c r="D24" s="76"/>
      <c r="E24" s="76"/>
      <c r="F24" s="76"/>
      <c r="G24" s="74" t="s">
        <v>161</v>
      </c>
      <c r="H24" s="75">
        <v>15892</v>
      </c>
      <c r="I24" s="76"/>
      <c r="J24" s="76"/>
      <c r="K24" s="74" t="s">
        <v>37</v>
      </c>
      <c r="L24" s="75">
        <v>204</v>
      </c>
    </row>
    <row r="25" spans="3:12" ht="18.75">
      <c r="C25" s="76"/>
      <c r="D25" s="76"/>
      <c r="E25" s="76"/>
      <c r="F25" s="76"/>
      <c r="G25" s="76" t="s">
        <v>85</v>
      </c>
      <c r="H25" s="77">
        <v>55855</v>
      </c>
      <c r="I25" s="76"/>
      <c r="J25" s="76"/>
      <c r="K25" s="74" t="s">
        <v>156</v>
      </c>
      <c r="L25" s="75">
        <v>5000</v>
      </c>
    </row>
    <row r="26" spans="3:12" ht="18.75">
      <c r="C26" s="76"/>
      <c r="D26" s="76"/>
      <c r="E26" s="76"/>
      <c r="F26" s="76"/>
      <c r="G26" s="74" t="s">
        <v>108</v>
      </c>
      <c r="H26" s="75">
        <v>55000</v>
      </c>
      <c r="I26" s="76"/>
      <c r="J26" s="76"/>
      <c r="K26" s="74" t="s">
        <v>174</v>
      </c>
      <c r="L26" s="75">
        <v>1630</v>
      </c>
    </row>
    <row r="27" spans="2:12" ht="18.75">
      <c r="B27" s="69"/>
      <c r="C27" s="76"/>
      <c r="D27" s="76"/>
      <c r="E27" s="76"/>
      <c r="F27" s="76"/>
      <c r="G27" s="76" t="s">
        <v>48</v>
      </c>
      <c r="H27" s="77">
        <v>42722</v>
      </c>
      <c r="I27" s="76"/>
      <c r="J27" s="76"/>
      <c r="K27" s="76" t="s">
        <v>137</v>
      </c>
      <c r="L27" s="77">
        <v>18210</v>
      </c>
    </row>
    <row r="28" spans="2:12" ht="18.75">
      <c r="B28" s="69"/>
      <c r="C28" s="76"/>
      <c r="D28" s="76"/>
      <c r="E28" s="76"/>
      <c r="F28" s="76"/>
      <c r="G28" s="76" t="s">
        <v>104</v>
      </c>
      <c r="H28" s="77">
        <v>377601</v>
      </c>
      <c r="I28" s="76"/>
      <c r="J28" s="76"/>
      <c r="K28" s="74" t="s">
        <v>167</v>
      </c>
      <c r="L28" s="75">
        <v>11459</v>
      </c>
    </row>
    <row r="29" spans="2:12" ht="18.75">
      <c r="B29" s="69"/>
      <c r="C29" s="76"/>
      <c r="D29" s="76"/>
      <c r="E29" s="76"/>
      <c r="F29" s="76"/>
      <c r="G29" s="74" t="s">
        <v>104</v>
      </c>
      <c r="H29" s="75">
        <v>1396541.5</v>
      </c>
      <c r="I29" s="76"/>
      <c r="J29" s="76"/>
      <c r="K29" s="76" t="s">
        <v>16</v>
      </c>
      <c r="L29" s="77">
        <v>120558</v>
      </c>
    </row>
    <row r="30" spans="3:12" ht="18.75">
      <c r="C30" s="76"/>
      <c r="D30" s="76"/>
      <c r="E30" s="76"/>
      <c r="F30" s="76"/>
      <c r="G30" s="74" t="s">
        <v>104</v>
      </c>
      <c r="H30" s="75">
        <v>142401</v>
      </c>
      <c r="I30" s="76"/>
      <c r="J30" s="76"/>
      <c r="K30" s="76" t="s">
        <v>103</v>
      </c>
      <c r="L30" s="77">
        <v>56383</v>
      </c>
    </row>
    <row r="31" spans="2:12" ht="18.75">
      <c r="B31" s="80"/>
      <c r="C31" s="76"/>
      <c r="D31" s="76"/>
      <c r="E31" s="76"/>
      <c r="F31" s="76"/>
      <c r="G31" s="76" t="s">
        <v>30</v>
      </c>
      <c r="H31" s="77">
        <v>750828</v>
      </c>
      <c r="I31" s="76"/>
      <c r="J31" s="76"/>
      <c r="K31" s="76" t="s">
        <v>33</v>
      </c>
      <c r="L31" s="77">
        <v>62029</v>
      </c>
    </row>
    <row r="32" spans="2:12" ht="18.75">
      <c r="B32" s="80"/>
      <c r="C32" s="76"/>
      <c r="D32" s="76"/>
      <c r="E32" s="76"/>
      <c r="F32" s="76"/>
      <c r="G32" s="76" t="s">
        <v>49</v>
      </c>
      <c r="H32" s="77">
        <v>384141</v>
      </c>
      <c r="I32" s="76"/>
      <c r="J32" s="76"/>
      <c r="K32" s="74" t="s">
        <v>33</v>
      </c>
      <c r="L32" s="75">
        <v>209925</v>
      </c>
    </row>
    <row r="33" spans="2:12" ht="18.75">
      <c r="B33" s="80"/>
      <c r="C33" s="76"/>
      <c r="D33" s="76"/>
      <c r="E33" s="76"/>
      <c r="F33" s="76"/>
      <c r="G33" s="74" t="s">
        <v>151</v>
      </c>
      <c r="H33" s="79">
        <v>306407</v>
      </c>
      <c r="I33" s="76"/>
      <c r="J33" s="76"/>
      <c r="K33" s="74" t="s">
        <v>196</v>
      </c>
      <c r="L33" s="75">
        <v>12798</v>
      </c>
    </row>
    <row r="34" spans="2:12" ht="18.75">
      <c r="B34" s="80"/>
      <c r="C34" s="76"/>
      <c r="D34" s="76"/>
      <c r="E34" s="76"/>
      <c r="F34" s="76"/>
      <c r="G34" s="74" t="s">
        <v>194</v>
      </c>
      <c r="H34" s="75">
        <v>399183</v>
      </c>
      <c r="I34" s="76"/>
      <c r="J34" s="76"/>
      <c r="K34" s="74" t="s">
        <v>184</v>
      </c>
      <c r="L34" s="75">
        <v>5032</v>
      </c>
    </row>
    <row r="35" spans="2:12" ht="18.75">
      <c r="B35" s="80"/>
      <c r="C35" s="76"/>
      <c r="D35" s="76"/>
      <c r="E35" s="76"/>
      <c r="F35" s="76"/>
      <c r="G35" s="76" t="s">
        <v>17</v>
      </c>
      <c r="H35" s="77">
        <v>1541087</v>
      </c>
      <c r="I35" s="76"/>
      <c r="J35" s="76"/>
      <c r="K35" s="74" t="s">
        <v>158</v>
      </c>
      <c r="L35" s="75">
        <v>290395</v>
      </c>
    </row>
    <row r="36" spans="2:12" ht="18.75">
      <c r="B36" s="80"/>
      <c r="C36" s="76"/>
      <c r="D36" s="76"/>
      <c r="E36" s="76"/>
      <c r="F36" s="76"/>
      <c r="G36" s="74" t="s">
        <v>69</v>
      </c>
      <c r="H36" s="75">
        <v>1448989</v>
      </c>
      <c r="I36" s="76"/>
      <c r="J36" s="76"/>
      <c r="K36" s="76" t="s">
        <v>57</v>
      </c>
      <c r="L36" s="77">
        <v>432185</v>
      </c>
    </row>
    <row r="37" spans="2:12" ht="18.75">
      <c r="B37" s="80"/>
      <c r="C37" s="76"/>
      <c r="D37" s="76"/>
      <c r="E37" s="76"/>
      <c r="F37" s="76"/>
      <c r="G37" s="76" t="s">
        <v>134</v>
      </c>
      <c r="H37" s="77">
        <v>16283</v>
      </c>
      <c r="I37" s="76"/>
      <c r="J37" s="76"/>
      <c r="K37" s="74" t="s">
        <v>159</v>
      </c>
      <c r="L37" s="75">
        <v>34072</v>
      </c>
    </row>
    <row r="38" spans="2:12" ht="18.75">
      <c r="B38" s="80"/>
      <c r="C38" s="76"/>
      <c r="D38" s="76"/>
      <c r="E38" s="76"/>
      <c r="F38" s="76"/>
      <c r="G38" s="76" t="s">
        <v>50</v>
      </c>
      <c r="H38" s="77">
        <v>41418</v>
      </c>
      <c r="I38" s="76"/>
      <c r="J38" s="76"/>
      <c r="K38" s="74" t="s">
        <v>175</v>
      </c>
      <c r="L38" s="75">
        <v>35930</v>
      </c>
    </row>
    <row r="39" spans="2:12" ht="18.75">
      <c r="B39" s="80"/>
      <c r="C39" s="76"/>
      <c r="D39" s="76"/>
      <c r="E39" s="76"/>
      <c r="F39" s="76"/>
      <c r="G39" s="74" t="s">
        <v>188</v>
      </c>
      <c r="H39" s="75">
        <v>8673</v>
      </c>
      <c r="I39" s="76"/>
      <c r="J39" s="76"/>
      <c r="K39" s="76" t="s">
        <v>77</v>
      </c>
      <c r="L39" s="77">
        <v>649289</v>
      </c>
    </row>
    <row r="40" spans="2:12" ht="18.75">
      <c r="B40" s="80"/>
      <c r="C40" s="76"/>
      <c r="D40" s="76"/>
      <c r="E40" s="76"/>
      <c r="F40" s="76"/>
      <c r="G40" s="74" t="s">
        <v>72</v>
      </c>
      <c r="H40" s="75">
        <v>7560</v>
      </c>
      <c r="I40" s="76"/>
      <c r="J40" s="76"/>
      <c r="K40" s="76" t="s">
        <v>106</v>
      </c>
      <c r="L40" s="77">
        <v>14823</v>
      </c>
    </row>
    <row r="41" spans="2:12" ht="18.75">
      <c r="B41" s="80"/>
      <c r="C41" s="76"/>
      <c r="D41" s="76"/>
      <c r="E41" s="76"/>
      <c r="F41" s="76"/>
      <c r="G41" s="74" t="s">
        <v>181</v>
      </c>
      <c r="H41" s="75">
        <v>13970</v>
      </c>
      <c r="I41" s="76"/>
      <c r="J41" s="76"/>
      <c r="K41" s="74" t="s">
        <v>106</v>
      </c>
      <c r="L41" s="75">
        <v>14643</v>
      </c>
    </row>
    <row r="42" spans="2:12" ht="18.75">
      <c r="B42" s="80"/>
      <c r="C42" s="76"/>
      <c r="D42" s="76"/>
      <c r="E42" s="76"/>
      <c r="F42" s="76"/>
      <c r="G42" s="74" t="s">
        <v>152</v>
      </c>
      <c r="H42" s="79">
        <v>57064</v>
      </c>
      <c r="I42" s="76"/>
      <c r="J42" s="76"/>
      <c r="K42" s="74" t="s">
        <v>106</v>
      </c>
      <c r="L42" s="75">
        <v>30276</v>
      </c>
    </row>
    <row r="43" spans="2:12" ht="18.75">
      <c r="B43" s="80"/>
      <c r="C43" s="76"/>
      <c r="D43" s="76"/>
      <c r="E43" s="76"/>
      <c r="F43" s="76"/>
      <c r="G43" s="74" t="s">
        <v>189</v>
      </c>
      <c r="H43" s="75">
        <v>43248</v>
      </c>
      <c r="I43" s="76"/>
      <c r="J43" s="76"/>
      <c r="K43" s="76" t="s">
        <v>18</v>
      </c>
      <c r="L43" s="77">
        <v>240482</v>
      </c>
    </row>
    <row r="44" spans="2:12" ht="18.75">
      <c r="B44" s="69"/>
      <c r="C44" s="76"/>
      <c r="D44" s="76"/>
      <c r="E44" s="76"/>
      <c r="F44" s="76"/>
      <c r="G44" s="76" t="s">
        <v>61</v>
      </c>
      <c r="H44" s="77">
        <v>15105</v>
      </c>
      <c r="I44" s="76"/>
      <c r="J44" s="76"/>
      <c r="K44" s="74" t="s">
        <v>12</v>
      </c>
      <c r="L44" s="75">
        <v>242238.4</v>
      </c>
    </row>
    <row r="45" spans="2:12" ht="18.75">
      <c r="B45" s="69"/>
      <c r="C45" s="76"/>
      <c r="D45" s="76"/>
      <c r="E45" s="76"/>
      <c r="F45" s="76"/>
      <c r="G45" s="74" t="s">
        <v>163</v>
      </c>
      <c r="H45" s="75">
        <v>285032</v>
      </c>
      <c r="I45" s="76"/>
      <c r="J45" s="76"/>
      <c r="K45" s="76"/>
      <c r="L45" s="76"/>
    </row>
    <row r="46" spans="2:12" ht="18.75">
      <c r="B46" s="69"/>
      <c r="C46" s="76"/>
      <c r="D46" s="76"/>
      <c r="E46" s="76"/>
      <c r="F46" s="76"/>
      <c r="G46" s="74" t="s">
        <v>182</v>
      </c>
      <c r="H46" s="75">
        <v>137473</v>
      </c>
      <c r="I46" s="76"/>
      <c r="J46" s="76"/>
      <c r="K46" s="76"/>
      <c r="L46" s="76"/>
    </row>
    <row r="47" spans="2:12" ht="18.75">
      <c r="B47" s="69"/>
      <c r="C47" s="76"/>
      <c r="D47" s="76"/>
      <c r="E47" s="76"/>
      <c r="F47" s="76"/>
      <c r="G47" s="74" t="s">
        <v>10</v>
      </c>
      <c r="H47" s="79">
        <v>347540</v>
      </c>
      <c r="I47" s="76"/>
      <c r="J47" s="76"/>
      <c r="K47" s="76"/>
      <c r="L47" s="76"/>
    </row>
    <row r="48" spans="2:12" ht="18.75">
      <c r="B48" s="69"/>
      <c r="C48" s="76"/>
      <c r="D48" s="76"/>
      <c r="E48" s="76"/>
      <c r="F48" s="76"/>
      <c r="G48" s="76" t="s">
        <v>76</v>
      </c>
      <c r="H48" s="77">
        <v>498770</v>
      </c>
      <c r="I48" s="76"/>
      <c r="J48" s="76"/>
      <c r="K48" s="76"/>
      <c r="L48" s="76"/>
    </row>
    <row r="49" spans="2:12" ht="18.75">
      <c r="B49" s="69"/>
      <c r="C49" s="76"/>
      <c r="D49" s="76"/>
      <c r="E49" s="76"/>
      <c r="F49" s="76"/>
      <c r="G49" s="74" t="s">
        <v>183</v>
      </c>
      <c r="H49" s="75">
        <v>2889</v>
      </c>
      <c r="I49" s="76"/>
      <c r="J49" s="76"/>
      <c r="K49" s="76"/>
      <c r="L49" s="76"/>
    </row>
    <row r="50" spans="2:12" ht="18.75">
      <c r="B50" s="69"/>
      <c r="C50" s="76"/>
      <c r="D50" s="76"/>
      <c r="E50" s="76"/>
      <c r="F50" s="76"/>
      <c r="G50" s="76" t="s">
        <v>64</v>
      </c>
      <c r="H50" s="77">
        <v>58444</v>
      </c>
      <c r="I50" s="76"/>
      <c r="J50" s="76"/>
      <c r="K50" s="76"/>
      <c r="L50" s="76"/>
    </row>
    <row r="51" spans="2:12" ht="18.75">
      <c r="B51" s="69"/>
      <c r="C51" s="76"/>
      <c r="D51" s="76"/>
      <c r="E51" s="76"/>
      <c r="F51" s="76"/>
      <c r="G51" s="74" t="s">
        <v>11</v>
      </c>
      <c r="H51" s="75">
        <v>16678</v>
      </c>
      <c r="I51" s="76"/>
      <c r="J51" s="76"/>
      <c r="K51" s="76"/>
      <c r="L51" s="76"/>
    </row>
    <row r="52" spans="2:12" ht="18.75">
      <c r="B52" s="69"/>
      <c r="C52" s="76"/>
      <c r="D52" s="76"/>
      <c r="E52" s="76"/>
      <c r="F52" s="76"/>
      <c r="G52" s="76" t="s">
        <v>130</v>
      </c>
      <c r="H52" s="77">
        <v>58973</v>
      </c>
      <c r="I52" s="76"/>
      <c r="J52" s="76"/>
      <c r="K52" s="76"/>
      <c r="L52" s="76"/>
    </row>
    <row r="53" spans="2:12" ht="18.75">
      <c r="B53" s="69"/>
      <c r="C53" s="76"/>
      <c r="D53" s="76"/>
      <c r="E53" s="76"/>
      <c r="F53" s="76"/>
      <c r="G53" s="76" t="s">
        <v>143</v>
      </c>
      <c r="H53" s="77">
        <v>15624</v>
      </c>
      <c r="I53" s="76"/>
      <c r="J53" s="76"/>
      <c r="K53" s="76"/>
      <c r="L53" s="76"/>
    </row>
    <row r="54" spans="2:12" ht="18.75">
      <c r="B54" s="69"/>
      <c r="C54" s="76"/>
      <c r="D54" s="76"/>
      <c r="E54" s="76"/>
      <c r="F54" s="76"/>
      <c r="G54" s="76" t="s">
        <v>121</v>
      </c>
      <c r="H54" s="77">
        <v>15932</v>
      </c>
      <c r="I54" s="76"/>
      <c r="J54" s="76"/>
      <c r="K54" s="76"/>
      <c r="L54" s="76"/>
    </row>
    <row r="55" spans="2:12" ht="18.75">
      <c r="B55" s="69"/>
      <c r="C55" s="76"/>
      <c r="D55" s="76"/>
      <c r="E55" s="76"/>
      <c r="F55" s="76"/>
      <c r="G55" s="74" t="s">
        <v>176</v>
      </c>
      <c r="H55" s="75">
        <v>75000</v>
      </c>
      <c r="I55" s="76"/>
      <c r="J55" s="76"/>
      <c r="K55" s="76"/>
      <c r="L55" s="76"/>
    </row>
    <row r="56" spans="2:12" ht="18.75">
      <c r="B56" s="69"/>
      <c r="C56" s="76"/>
      <c r="D56" s="76"/>
      <c r="E56" s="76"/>
      <c r="F56" s="76"/>
      <c r="G56" s="74" t="s">
        <v>199</v>
      </c>
      <c r="H56" s="75">
        <v>5452</v>
      </c>
      <c r="I56" s="76"/>
      <c r="J56" s="76"/>
      <c r="K56" s="76"/>
      <c r="L56" s="76"/>
    </row>
    <row r="57" spans="2:12" ht="18.75">
      <c r="B57" s="69"/>
      <c r="C57" s="76"/>
      <c r="D57" s="76"/>
      <c r="E57" s="76"/>
      <c r="F57" s="76"/>
      <c r="G57" s="74" t="s">
        <v>154</v>
      </c>
      <c r="H57" s="75">
        <v>447218</v>
      </c>
      <c r="I57" s="76"/>
      <c r="J57" s="76"/>
      <c r="K57" s="76"/>
      <c r="L57" s="76"/>
    </row>
    <row r="58" spans="2:12" ht="18.75">
      <c r="B58" s="69"/>
      <c r="C58" s="76"/>
      <c r="D58" s="76"/>
      <c r="E58" s="76"/>
      <c r="F58" s="76"/>
      <c r="G58" s="76" t="s">
        <v>122</v>
      </c>
      <c r="H58" s="77">
        <v>48785</v>
      </c>
      <c r="I58" s="76"/>
      <c r="J58" s="76"/>
      <c r="K58" s="76"/>
      <c r="L58" s="76"/>
    </row>
    <row r="59" spans="2:12" ht="18.75">
      <c r="B59" s="69"/>
      <c r="C59" s="76"/>
      <c r="D59" s="76"/>
      <c r="E59" s="76"/>
      <c r="F59" s="76"/>
      <c r="G59" s="74" t="s">
        <v>51</v>
      </c>
      <c r="H59" s="75">
        <v>587953</v>
      </c>
      <c r="I59" s="76"/>
      <c r="J59" s="76"/>
      <c r="K59" s="76"/>
      <c r="L59" s="76"/>
    </row>
    <row r="60" spans="2:12" ht="18.75">
      <c r="B60" s="69"/>
      <c r="C60" s="76"/>
      <c r="D60" s="76"/>
      <c r="E60" s="76"/>
      <c r="F60" s="76"/>
      <c r="G60" s="76" t="s">
        <v>123</v>
      </c>
      <c r="H60" s="77">
        <v>46445</v>
      </c>
      <c r="I60" s="76"/>
      <c r="J60" s="76"/>
      <c r="K60" s="76"/>
      <c r="L60" s="76"/>
    </row>
    <row r="61" spans="2:12" ht="18.75">
      <c r="B61" s="69"/>
      <c r="C61" s="76"/>
      <c r="D61" s="76"/>
      <c r="E61" s="76"/>
      <c r="F61" s="76"/>
      <c r="G61" s="76" t="s">
        <v>124</v>
      </c>
      <c r="H61" s="77">
        <v>66492</v>
      </c>
      <c r="I61" s="76"/>
      <c r="J61" s="76"/>
      <c r="K61" s="76"/>
      <c r="L61" s="76"/>
    </row>
    <row r="62" spans="2:12" ht="18.75">
      <c r="B62" s="69"/>
      <c r="C62" s="76"/>
      <c r="D62" s="76"/>
      <c r="E62" s="76"/>
      <c r="F62" s="76"/>
      <c r="G62" s="74" t="s">
        <v>52</v>
      </c>
      <c r="H62" s="75">
        <v>134036</v>
      </c>
      <c r="I62" s="76"/>
      <c r="J62" s="76"/>
      <c r="K62" s="76"/>
      <c r="L62" s="76"/>
    </row>
    <row r="63" spans="2:12" ht="18.75">
      <c r="B63" s="69"/>
      <c r="C63" s="76"/>
      <c r="D63" s="76"/>
      <c r="E63" s="76"/>
      <c r="F63" s="76"/>
      <c r="G63" s="76" t="s">
        <v>43</v>
      </c>
      <c r="H63" s="77">
        <v>134877</v>
      </c>
      <c r="I63" s="76"/>
      <c r="J63" s="76"/>
      <c r="K63" s="76"/>
      <c r="L63" s="76"/>
    </row>
    <row r="64" spans="2:12" ht="18.75">
      <c r="B64" s="69"/>
      <c r="C64" s="76"/>
      <c r="D64" s="76"/>
      <c r="E64" s="76"/>
      <c r="F64" s="76"/>
      <c r="G64" s="74" t="s">
        <v>191</v>
      </c>
      <c r="H64" s="75">
        <v>2464</v>
      </c>
      <c r="I64" s="76"/>
      <c r="J64" s="76"/>
      <c r="K64" s="76"/>
      <c r="L64" s="76"/>
    </row>
    <row r="65" spans="2:12" ht="18.75">
      <c r="B65" s="69"/>
      <c r="C65" s="76"/>
      <c r="D65" s="76"/>
      <c r="E65" s="76"/>
      <c r="F65" s="76"/>
      <c r="G65" s="76" t="s">
        <v>113</v>
      </c>
      <c r="H65" s="77">
        <v>74200</v>
      </c>
      <c r="I65" s="76"/>
      <c r="J65" s="76"/>
      <c r="K65" s="76"/>
      <c r="L65" s="76"/>
    </row>
    <row r="66" spans="2:12" ht="18.75">
      <c r="B66" s="69"/>
      <c r="C66" s="76"/>
      <c r="D66" s="76"/>
      <c r="E66" s="76"/>
      <c r="F66" s="76"/>
      <c r="G66" s="74" t="s">
        <v>165</v>
      </c>
      <c r="H66" s="75">
        <v>74891</v>
      </c>
      <c r="I66" s="76"/>
      <c r="J66" s="76"/>
      <c r="K66" s="76"/>
      <c r="L66" s="76"/>
    </row>
    <row r="67" spans="2:12" ht="18.75">
      <c r="B67" s="69"/>
      <c r="C67" s="76"/>
      <c r="D67" s="76"/>
      <c r="E67" s="76"/>
      <c r="F67" s="76"/>
      <c r="G67" s="74" t="s">
        <v>172</v>
      </c>
      <c r="H67" s="75">
        <v>41557</v>
      </c>
      <c r="I67" s="76"/>
      <c r="J67" s="76"/>
      <c r="K67" s="76"/>
      <c r="L67" s="76"/>
    </row>
    <row r="68" spans="2:12" ht="18.75">
      <c r="B68" s="69"/>
      <c r="C68" s="76"/>
      <c r="D68" s="76"/>
      <c r="E68" s="76"/>
      <c r="F68" s="76"/>
      <c r="G68" s="74" t="s">
        <v>155</v>
      </c>
      <c r="H68" s="75">
        <v>485</v>
      </c>
      <c r="I68" s="76"/>
      <c r="J68" s="76"/>
      <c r="K68" s="76"/>
      <c r="L68" s="76"/>
    </row>
    <row r="69" spans="3:12" ht="18.75">
      <c r="C69" s="76"/>
      <c r="D69" s="76"/>
      <c r="E69" s="76"/>
      <c r="F69" s="76"/>
      <c r="G69" s="74" t="s">
        <v>178</v>
      </c>
      <c r="H69" s="75">
        <v>4485</v>
      </c>
      <c r="I69" s="76"/>
      <c r="J69" s="76"/>
      <c r="K69" s="76"/>
      <c r="L69" s="76"/>
    </row>
    <row r="70" spans="3:12" ht="18.75">
      <c r="C70" s="76"/>
      <c r="D70" s="76"/>
      <c r="E70" s="76"/>
      <c r="F70" s="76"/>
      <c r="G70" s="74" t="s">
        <v>101</v>
      </c>
      <c r="H70" s="75">
        <v>195827</v>
      </c>
      <c r="I70" s="76"/>
      <c r="J70" s="76"/>
      <c r="K70" s="76"/>
      <c r="L70" s="76"/>
    </row>
    <row r="71" spans="3:12" ht="18.75">
      <c r="C71" s="76"/>
      <c r="D71" s="76"/>
      <c r="E71" s="76"/>
      <c r="F71" s="76"/>
      <c r="G71" s="74" t="s">
        <v>101</v>
      </c>
      <c r="H71" s="75">
        <v>998</v>
      </c>
      <c r="I71" s="76"/>
      <c r="J71" s="76"/>
      <c r="K71" s="76"/>
      <c r="L71" s="76"/>
    </row>
    <row r="72" spans="3:12" ht="18.75">
      <c r="C72" s="76"/>
      <c r="D72" s="76"/>
      <c r="E72" s="76"/>
      <c r="F72" s="76"/>
      <c r="G72" s="76" t="s">
        <v>86</v>
      </c>
      <c r="H72" s="77">
        <v>6854</v>
      </c>
      <c r="I72" s="76"/>
      <c r="J72" s="76"/>
      <c r="K72" s="76"/>
      <c r="L72" s="76"/>
    </row>
    <row r="73" spans="3:12" ht="18.75">
      <c r="C73" s="76"/>
      <c r="D73" s="76"/>
      <c r="E73" s="76"/>
      <c r="F73" s="76"/>
      <c r="G73" s="76" t="s">
        <v>80</v>
      </c>
      <c r="H73" s="77">
        <v>33400</v>
      </c>
      <c r="I73" s="76"/>
      <c r="J73" s="76"/>
      <c r="K73" s="76"/>
      <c r="L73" s="76"/>
    </row>
    <row r="74" spans="3:12" ht="18.75">
      <c r="C74" s="76"/>
      <c r="D74" s="76"/>
      <c r="E74" s="76"/>
      <c r="F74" s="76"/>
      <c r="G74" s="76" t="s">
        <v>132</v>
      </c>
      <c r="H74" s="77">
        <v>122965</v>
      </c>
      <c r="I74" s="76"/>
      <c r="J74" s="76"/>
      <c r="K74" s="76"/>
      <c r="L74" s="76"/>
    </row>
    <row r="75" spans="3:12" ht="18.75">
      <c r="C75" s="76"/>
      <c r="D75" s="76"/>
      <c r="E75" s="76"/>
      <c r="F75" s="76"/>
      <c r="G75" s="74" t="s">
        <v>42</v>
      </c>
      <c r="H75" s="75">
        <v>88565</v>
      </c>
      <c r="I75" s="76"/>
      <c r="J75" s="76"/>
      <c r="K75" s="76"/>
      <c r="L75" s="76"/>
    </row>
    <row r="76" spans="3:12" ht="18.75">
      <c r="C76" s="76"/>
      <c r="D76" s="76"/>
      <c r="E76" s="76"/>
      <c r="F76" s="76"/>
      <c r="G76" s="74" t="s">
        <v>42</v>
      </c>
      <c r="H76" s="75">
        <v>200525</v>
      </c>
      <c r="I76" s="76"/>
      <c r="J76" s="76"/>
      <c r="K76" s="76"/>
      <c r="L76" s="76"/>
    </row>
    <row r="77" spans="3:12" ht="18.75">
      <c r="C77" s="76"/>
      <c r="D77" s="76"/>
      <c r="E77" s="76"/>
      <c r="F77" s="76"/>
      <c r="G77" s="76" t="s">
        <v>145</v>
      </c>
      <c r="H77" s="77">
        <v>10027</v>
      </c>
      <c r="I77" s="76"/>
      <c r="J77" s="76"/>
      <c r="K77" s="76"/>
      <c r="L77" s="76"/>
    </row>
    <row r="78" spans="3:12" ht="18.75">
      <c r="C78" s="76"/>
      <c r="D78" s="76"/>
      <c r="E78" s="76"/>
      <c r="F78" s="76"/>
      <c r="G78" s="74" t="s">
        <v>197</v>
      </c>
      <c r="H78" s="75">
        <v>33866</v>
      </c>
      <c r="I78" s="76"/>
      <c r="J78" s="76"/>
      <c r="K78" s="76"/>
      <c r="L78" s="76"/>
    </row>
    <row r="79" spans="3:12" ht="18.75">
      <c r="C79" s="76"/>
      <c r="D79" s="76"/>
      <c r="E79" s="76"/>
      <c r="F79" s="76"/>
      <c r="G79" s="76" t="s">
        <v>127</v>
      </c>
      <c r="H79" s="77">
        <v>60600</v>
      </c>
      <c r="I79" s="76"/>
      <c r="J79" s="76"/>
      <c r="K79" s="76"/>
      <c r="L79" s="76"/>
    </row>
    <row r="80" spans="3:12" ht="18.75">
      <c r="C80" s="76"/>
      <c r="D80" s="76"/>
      <c r="E80" s="76"/>
      <c r="F80" s="76"/>
      <c r="G80" s="74" t="s">
        <v>68</v>
      </c>
      <c r="H80" s="75">
        <v>44956</v>
      </c>
      <c r="I80" s="76"/>
      <c r="J80" s="76"/>
      <c r="K80" s="76"/>
      <c r="L80" s="76"/>
    </row>
    <row r="81" spans="3:12" ht="18.75">
      <c r="C81" s="76"/>
      <c r="D81" s="76"/>
      <c r="E81" s="76"/>
      <c r="F81" s="76"/>
      <c r="G81" s="74" t="s">
        <v>173</v>
      </c>
      <c r="H81" s="75">
        <v>25000</v>
      </c>
      <c r="I81" s="76"/>
      <c r="J81" s="76"/>
      <c r="K81" s="76"/>
      <c r="L81" s="76"/>
    </row>
    <row r="82" spans="3:12" ht="18.75">
      <c r="C82" s="76"/>
      <c r="D82" s="76"/>
      <c r="E82" s="76"/>
      <c r="F82" s="76"/>
      <c r="G82" s="76" t="s">
        <v>53</v>
      </c>
      <c r="H82" s="77">
        <v>111000</v>
      </c>
      <c r="I82" s="76"/>
      <c r="J82" s="76"/>
      <c r="K82" s="76"/>
      <c r="L82" s="76"/>
    </row>
    <row r="83" spans="3:12" ht="18.75">
      <c r="C83" s="76"/>
      <c r="D83" s="76"/>
      <c r="E83" s="76"/>
      <c r="F83" s="76"/>
      <c r="G83" s="76" t="s">
        <v>128</v>
      </c>
      <c r="H83" s="77">
        <v>20000</v>
      </c>
      <c r="I83" s="76"/>
      <c r="J83" s="76"/>
      <c r="K83" s="76"/>
      <c r="L83" s="76"/>
    </row>
    <row r="84" spans="3:12" ht="18.75">
      <c r="C84" s="76"/>
      <c r="D84" s="76"/>
      <c r="E84" s="76"/>
      <c r="F84" s="76"/>
      <c r="G84" s="76" t="s">
        <v>146</v>
      </c>
      <c r="H84" s="77">
        <v>28914</v>
      </c>
      <c r="I84" s="76"/>
      <c r="J84" s="76"/>
      <c r="K84" s="76"/>
      <c r="L84" s="76"/>
    </row>
    <row r="85" spans="3:12" ht="18.75">
      <c r="C85" s="76"/>
      <c r="D85" s="76"/>
      <c r="E85" s="76"/>
      <c r="F85" s="76"/>
      <c r="G85" s="74" t="s">
        <v>73</v>
      </c>
      <c r="H85" s="75">
        <v>14160</v>
      </c>
      <c r="I85" s="76"/>
      <c r="J85" s="76"/>
      <c r="K85" s="76"/>
      <c r="L85" s="76"/>
    </row>
    <row r="86" spans="3:12" ht="18.75">
      <c r="C86" s="76"/>
      <c r="D86" s="76"/>
      <c r="E86" s="76"/>
      <c r="F86" s="76"/>
      <c r="G86" s="76" t="s">
        <v>66</v>
      </c>
      <c r="H86" s="77">
        <v>17700</v>
      </c>
      <c r="I86" s="76"/>
      <c r="J86" s="76"/>
      <c r="K86" s="76"/>
      <c r="L86" s="76"/>
    </row>
    <row r="87" spans="3:12" ht="18.75">
      <c r="C87" s="76"/>
      <c r="D87" s="76"/>
      <c r="E87" s="76"/>
      <c r="F87" s="76"/>
      <c r="G87" s="76" t="s">
        <v>131</v>
      </c>
      <c r="H87" s="77">
        <v>35400</v>
      </c>
      <c r="I87" s="76"/>
      <c r="J87" s="76"/>
      <c r="K87" s="76"/>
      <c r="L87" s="76"/>
    </row>
    <row r="88" spans="3:12" ht="18.75">
      <c r="C88" s="76"/>
      <c r="D88" s="76"/>
      <c r="E88" s="76"/>
      <c r="F88" s="76"/>
      <c r="G88" s="74" t="s">
        <v>102</v>
      </c>
      <c r="H88" s="75">
        <v>582795</v>
      </c>
      <c r="I88" s="76"/>
      <c r="J88" s="76"/>
      <c r="K88" s="76"/>
      <c r="L88" s="76"/>
    </row>
    <row r="89" spans="3:12" ht="18.75">
      <c r="C89" s="76"/>
      <c r="D89" s="76"/>
      <c r="E89" s="76"/>
      <c r="F89" s="76"/>
      <c r="G89" s="74" t="s">
        <v>102</v>
      </c>
      <c r="H89" s="75">
        <v>278046</v>
      </c>
      <c r="I89" s="76"/>
      <c r="J89" s="76"/>
      <c r="K89" s="76"/>
      <c r="L89" s="76"/>
    </row>
    <row r="90" spans="3:12" ht="18.75">
      <c r="C90" s="76"/>
      <c r="D90" s="76"/>
      <c r="E90" s="76"/>
      <c r="F90" s="76"/>
      <c r="G90" s="76" t="s">
        <v>138</v>
      </c>
      <c r="H90" s="77">
        <v>290692</v>
      </c>
      <c r="I90" s="76"/>
      <c r="J90" s="76"/>
      <c r="K90" s="76"/>
      <c r="L90" s="76"/>
    </row>
    <row r="91" spans="3:12" ht="18.75">
      <c r="C91" s="76"/>
      <c r="D91" s="76"/>
      <c r="E91" s="76"/>
      <c r="F91" s="76"/>
      <c r="G91" s="76" t="s">
        <v>54</v>
      </c>
      <c r="H91" s="77">
        <v>419749</v>
      </c>
      <c r="I91" s="76"/>
      <c r="J91" s="76"/>
      <c r="K91" s="76"/>
      <c r="L91" s="76"/>
    </row>
    <row r="92" spans="3:12" ht="18.75">
      <c r="C92" s="76"/>
      <c r="D92" s="76"/>
      <c r="E92" s="76"/>
      <c r="F92" s="76"/>
      <c r="G92" s="76" t="s">
        <v>55</v>
      </c>
      <c r="H92" s="77">
        <v>186660</v>
      </c>
      <c r="I92" s="76"/>
      <c r="J92" s="76"/>
      <c r="K92" s="76"/>
      <c r="L92" s="76"/>
    </row>
    <row r="93" spans="3:12" ht="18.75">
      <c r="C93" s="76"/>
      <c r="D93" s="76"/>
      <c r="E93" s="76"/>
      <c r="F93" s="76"/>
      <c r="G93" s="74" t="s">
        <v>157</v>
      </c>
      <c r="H93" s="75">
        <v>36800</v>
      </c>
      <c r="I93" s="76"/>
      <c r="J93" s="76"/>
      <c r="K93" s="76"/>
      <c r="L93" s="76"/>
    </row>
    <row r="94" spans="3:12" ht="18.75">
      <c r="C94" s="76"/>
      <c r="D94" s="76"/>
      <c r="E94" s="76"/>
      <c r="F94" s="76"/>
      <c r="G94" s="76" t="s">
        <v>56</v>
      </c>
      <c r="H94" s="77">
        <v>66265</v>
      </c>
      <c r="I94" s="76"/>
      <c r="J94" s="76"/>
      <c r="K94" s="76"/>
      <c r="L94" s="76"/>
    </row>
    <row r="95" spans="3:12" ht="18.75">
      <c r="C95" s="76"/>
      <c r="D95" s="76"/>
      <c r="E95" s="76"/>
      <c r="F95" s="76"/>
      <c r="G95" s="74" t="s">
        <v>193</v>
      </c>
      <c r="H95" s="75">
        <v>9113</v>
      </c>
      <c r="I95" s="76"/>
      <c r="J95" s="76"/>
      <c r="K95" s="76"/>
      <c r="L95" s="76"/>
    </row>
    <row r="96" spans="3:12" ht="18.75">
      <c r="C96" s="76"/>
      <c r="D96" s="76"/>
      <c r="E96" s="76"/>
      <c r="F96" s="76"/>
      <c r="G96" s="76" t="s">
        <v>63</v>
      </c>
      <c r="H96" s="77">
        <v>17325</v>
      </c>
      <c r="I96" s="76"/>
      <c r="J96" s="76"/>
      <c r="K96" s="76"/>
      <c r="L96" s="76"/>
    </row>
    <row r="97" spans="3:12" ht="18.75">
      <c r="C97" s="76"/>
      <c r="D97" s="76"/>
      <c r="E97" s="76"/>
      <c r="F97" s="76"/>
      <c r="G97" s="74" t="s">
        <v>168</v>
      </c>
      <c r="H97" s="75">
        <v>4206</v>
      </c>
      <c r="I97" s="76"/>
      <c r="J97" s="76"/>
      <c r="K97" s="76"/>
      <c r="L97" s="76"/>
    </row>
    <row r="98" spans="3:12" ht="18.75">
      <c r="C98" s="76"/>
      <c r="D98" s="76"/>
      <c r="E98" s="76"/>
      <c r="F98" s="76"/>
      <c r="G98" s="76" t="s">
        <v>129</v>
      </c>
      <c r="H98" s="77">
        <v>387183.64</v>
      </c>
      <c r="I98" s="76"/>
      <c r="J98" s="76"/>
      <c r="K98" s="76"/>
      <c r="L98" s="76"/>
    </row>
    <row r="99" spans="3:12" ht="18.75">
      <c r="C99" s="76"/>
      <c r="D99" s="76"/>
      <c r="E99" s="76"/>
      <c r="F99" s="76"/>
      <c r="G99" s="74" t="s">
        <v>169</v>
      </c>
      <c r="H99" s="75">
        <v>89831.82</v>
      </c>
      <c r="I99" s="76"/>
      <c r="J99" s="76"/>
      <c r="K99" s="76"/>
      <c r="L99" s="76"/>
    </row>
    <row r="100" spans="3:12" ht="18.75">
      <c r="C100" s="76"/>
      <c r="D100" s="76"/>
      <c r="E100" s="76"/>
      <c r="F100" s="76"/>
      <c r="G100" s="74" t="s">
        <v>185</v>
      </c>
      <c r="H100" s="75">
        <v>3154</v>
      </c>
      <c r="I100" s="76"/>
      <c r="J100" s="76"/>
      <c r="K100" s="76"/>
      <c r="L100" s="76"/>
    </row>
    <row r="101" spans="3:12" ht="18.75">
      <c r="C101" s="76"/>
      <c r="D101" s="76"/>
      <c r="E101" s="76"/>
      <c r="F101" s="76"/>
      <c r="G101" s="74" t="s">
        <v>160</v>
      </c>
      <c r="H101" s="75">
        <v>1893</v>
      </c>
      <c r="I101" s="76"/>
      <c r="J101" s="76"/>
      <c r="K101" s="76"/>
      <c r="L101" s="76"/>
    </row>
    <row r="102" spans="3:12" ht="18.75">
      <c r="C102" s="76"/>
      <c r="D102" s="76"/>
      <c r="E102" s="76"/>
      <c r="F102" s="76"/>
      <c r="G102" s="76" t="s">
        <v>59</v>
      </c>
      <c r="H102" s="77">
        <v>134750</v>
      </c>
      <c r="I102" s="76"/>
      <c r="J102" s="76"/>
      <c r="K102" s="76"/>
      <c r="L102" s="76"/>
    </row>
    <row r="103" spans="3:12" ht="18.75">
      <c r="C103" s="76"/>
      <c r="D103" s="76"/>
      <c r="E103" s="76"/>
      <c r="F103" s="76"/>
      <c r="G103" s="74" t="s">
        <v>177</v>
      </c>
      <c r="H103" s="75">
        <v>926550</v>
      </c>
      <c r="I103" s="76"/>
      <c r="J103" s="76"/>
      <c r="K103" s="76"/>
      <c r="L103" s="76"/>
    </row>
    <row r="104" spans="3:12" ht="18.75">
      <c r="C104" s="76"/>
      <c r="D104" s="76"/>
      <c r="E104" s="76"/>
      <c r="F104" s="76"/>
      <c r="G104" s="74" t="s">
        <v>115</v>
      </c>
      <c r="H104" s="75">
        <v>277875</v>
      </c>
      <c r="I104" s="76"/>
      <c r="J104" s="76"/>
      <c r="K104" s="76"/>
      <c r="L104" s="76"/>
    </row>
    <row r="105" spans="3:12" ht="18.75">
      <c r="C105" s="76"/>
      <c r="D105" s="76"/>
      <c r="E105" s="76"/>
      <c r="F105" s="76"/>
      <c r="G105" s="74" t="s">
        <v>99</v>
      </c>
      <c r="H105" s="75">
        <v>283200</v>
      </c>
      <c r="I105" s="76"/>
      <c r="J105" s="76"/>
      <c r="K105" s="76"/>
      <c r="L105" s="76"/>
    </row>
    <row r="106" spans="3:12" ht="18.75">
      <c r="C106" s="76"/>
      <c r="D106" s="76"/>
      <c r="E106" s="76"/>
      <c r="F106" s="76"/>
      <c r="G106" s="76" t="s">
        <v>20</v>
      </c>
      <c r="H106" s="77">
        <v>19800</v>
      </c>
      <c r="I106" s="76"/>
      <c r="J106" s="76"/>
      <c r="K106" s="76"/>
      <c r="L106" s="76"/>
    </row>
    <row r="107" spans="3:12" ht="18.75">
      <c r="C107" s="76"/>
      <c r="D107" s="76"/>
      <c r="E107" s="76"/>
      <c r="F107" s="76"/>
      <c r="G107" s="76" t="s">
        <v>21</v>
      </c>
      <c r="H107" s="77">
        <v>29250</v>
      </c>
      <c r="I107" s="76"/>
      <c r="J107" s="76"/>
      <c r="K107" s="76"/>
      <c r="L107" s="76"/>
    </row>
    <row r="108" spans="3:12" ht="18.75">
      <c r="C108" s="76"/>
      <c r="D108" s="76"/>
      <c r="E108" s="76"/>
      <c r="F108" s="81"/>
      <c r="G108" s="74" t="s">
        <v>214</v>
      </c>
      <c r="H108" s="75">
        <v>10000</v>
      </c>
      <c r="I108" s="82"/>
      <c r="J108" s="76"/>
      <c r="K108" s="76"/>
      <c r="L108" s="76"/>
    </row>
    <row r="109" spans="3:12" ht="18.75">
      <c r="C109" s="76"/>
      <c r="D109" s="76"/>
      <c r="E109" s="76"/>
      <c r="F109" s="81"/>
      <c r="G109" s="76" t="s">
        <v>36</v>
      </c>
      <c r="H109" s="77">
        <v>18462</v>
      </c>
      <c r="I109" s="82"/>
      <c r="J109" s="76"/>
      <c r="K109" s="76"/>
      <c r="L109" s="76"/>
    </row>
    <row r="110" spans="3:12" ht="18.75">
      <c r="C110" s="76"/>
      <c r="D110" s="76"/>
      <c r="E110" s="76"/>
      <c r="F110" s="81"/>
      <c r="G110" s="76" t="s">
        <v>212</v>
      </c>
      <c r="H110" s="77">
        <v>20430</v>
      </c>
      <c r="I110" s="82"/>
      <c r="J110" s="76"/>
      <c r="K110" s="76"/>
      <c r="L110" s="76"/>
    </row>
    <row r="111" spans="3:12" ht="18.75">
      <c r="C111" s="76"/>
      <c r="D111" s="76"/>
      <c r="E111" s="76"/>
      <c r="F111" s="81"/>
      <c r="G111" s="76" t="s">
        <v>213</v>
      </c>
      <c r="H111" s="77">
        <v>250877.65</v>
      </c>
      <c r="I111" s="82"/>
      <c r="J111" s="76"/>
      <c r="K111" s="76"/>
      <c r="L111" s="76"/>
    </row>
    <row r="112" spans="3:12" ht="18.75">
      <c r="C112" s="76"/>
      <c r="D112" s="76"/>
      <c r="E112" s="76"/>
      <c r="F112" s="76"/>
      <c r="G112" s="74" t="s">
        <v>36</v>
      </c>
      <c r="H112" s="75">
        <v>422440</v>
      </c>
      <c r="I112" s="76"/>
      <c r="J112" s="76"/>
      <c r="K112" s="76"/>
      <c r="L112" s="76"/>
    </row>
    <row r="113" spans="3:12" ht="18.75">
      <c r="C113" s="76"/>
      <c r="D113" s="76"/>
      <c r="E113" s="76"/>
      <c r="F113" s="76"/>
      <c r="G113" s="76" t="s">
        <v>22</v>
      </c>
      <c r="H113" s="77">
        <v>1980</v>
      </c>
      <c r="I113" s="76"/>
      <c r="J113" s="76"/>
      <c r="K113" s="76"/>
      <c r="L113" s="76"/>
    </row>
    <row r="114" spans="3:12" ht="18.75">
      <c r="C114" s="76"/>
      <c r="D114" s="76"/>
      <c r="E114" s="76"/>
      <c r="F114" s="76"/>
      <c r="G114" s="76" t="s">
        <v>23</v>
      </c>
      <c r="H114" s="77">
        <v>39125</v>
      </c>
      <c r="I114" s="76"/>
      <c r="J114" s="76"/>
      <c r="K114" s="76"/>
      <c r="L114" s="76"/>
    </row>
    <row r="115" spans="3:12" ht="18.75">
      <c r="C115" s="76"/>
      <c r="D115" s="76"/>
      <c r="E115" s="76"/>
      <c r="F115" s="76"/>
      <c r="G115" s="76" t="s">
        <v>24</v>
      </c>
      <c r="H115" s="77">
        <v>49000</v>
      </c>
      <c r="I115" s="76"/>
      <c r="J115" s="76"/>
      <c r="K115" s="76"/>
      <c r="L115" s="76"/>
    </row>
    <row r="116" spans="3:12" ht="18.75">
      <c r="C116" s="76"/>
      <c r="D116" s="76"/>
      <c r="E116" s="76"/>
      <c r="F116" s="76"/>
      <c r="G116" s="76" t="s">
        <v>25</v>
      </c>
      <c r="H116" s="77">
        <v>32125</v>
      </c>
      <c r="I116" s="76"/>
      <c r="J116" s="76"/>
      <c r="K116" s="76"/>
      <c r="L116" s="76"/>
    </row>
    <row r="117" spans="3:12" ht="18.75">
      <c r="C117" s="76"/>
      <c r="D117" s="76"/>
      <c r="E117" s="76"/>
      <c r="F117" s="76"/>
      <c r="G117" s="76" t="s">
        <v>26</v>
      </c>
      <c r="H117" s="77">
        <v>1980</v>
      </c>
      <c r="I117" s="76"/>
      <c r="J117" s="76"/>
      <c r="K117" s="76"/>
      <c r="L117" s="76"/>
    </row>
    <row r="118" spans="3:12" ht="18.75">
      <c r="C118" s="76"/>
      <c r="D118" s="76"/>
      <c r="E118" s="76"/>
      <c r="F118" s="76"/>
      <c r="G118" s="76" t="s">
        <v>82</v>
      </c>
      <c r="H118" s="77">
        <v>78000</v>
      </c>
      <c r="I118" s="76"/>
      <c r="J118" s="76"/>
      <c r="K118" s="76"/>
      <c r="L118" s="76"/>
    </row>
    <row r="119" spans="3:12" ht="18.75">
      <c r="C119" s="76"/>
      <c r="D119" s="76"/>
      <c r="E119" s="76"/>
      <c r="F119" s="76"/>
      <c r="G119" s="76" t="s">
        <v>27</v>
      </c>
      <c r="H119" s="77">
        <v>26266</v>
      </c>
      <c r="I119" s="76"/>
      <c r="J119" s="76"/>
      <c r="K119" s="76"/>
      <c r="L119" s="76"/>
    </row>
    <row r="120" spans="3:12" ht="18.75">
      <c r="C120" s="76"/>
      <c r="D120" s="76"/>
      <c r="E120" s="76"/>
      <c r="F120" s="76"/>
      <c r="G120" s="76" t="s">
        <v>83</v>
      </c>
      <c r="H120" s="77">
        <v>78250</v>
      </c>
      <c r="I120" s="76"/>
      <c r="J120" s="76"/>
      <c r="K120" s="76"/>
      <c r="L120" s="76"/>
    </row>
    <row r="121" spans="3:12" ht="18.75">
      <c r="C121" s="76"/>
      <c r="D121" s="76"/>
      <c r="E121" s="76"/>
      <c r="F121" s="76"/>
      <c r="G121" s="74" t="s">
        <v>83</v>
      </c>
      <c r="H121" s="75">
        <v>53900</v>
      </c>
      <c r="I121" s="76"/>
      <c r="J121" s="76"/>
      <c r="K121" s="76"/>
      <c r="L121" s="76"/>
    </row>
    <row r="122" spans="3:12" ht="18.75">
      <c r="C122" s="76"/>
      <c r="D122" s="76"/>
      <c r="E122" s="76"/>
      <c r="F122" s="76"/>
      <c r="G122" s="76" t="s">
        <v>28</v>
      </c>
      <c r="H122" s="77">
        <v>49000</v>
      </c>
      <c r="I122" s="76"/>
      <c r="J122" s="76"/>
      <c r="K122" s="76"/>
      <c r="L122" s="76"/>
    </row>
    <row r="123" spans="3:12" ht="18.75">
      <c r="C123" s="76"/>
      <c r="D123" s="76"/>
      <c r="E123" s="76"/>
      <c r="F123" s="76"/>
      <c r="G123" s="74" t="s">
        <v>186</v>
      </c>
      <c r="H123" s="75">
        <v>5428</v>
      </c>
      <c r="I123" s="76"/>
      <c r="J123" s="76"/>
      <c r="K123" s="76"/>
      <c r="L123" s="76"/>
    </row>
    <row r="124" spans="3:12" ht="18.75">
      <c r="C124" s="76"/>
      <c r="D124" s="76"/>
      <c r="E124" s="76"/>
      <c r="F124" s="76"/>
      <c r="G124" s="74" t="s">
        <v>31</v>
      </c>
      <c r="H124" s="75">
        <v>96500</v>
      </c>
      <c r="I124" s="76"/>
      <c r="J124" s="76"/>
      <c r="K124" s="76"/>
      <c r="L124" s="76"/>
    </row>
    <row r="125" spans="3:12" ht="18.75">
      <c r="C125" s="76"/>
      <c r="D125" s="76"/>
      <c r="E125" s="76"/>
      <c r="F125" s="76"/>
      <c r="G125" s="76" t="s">
        <v>62</v>
      </c>
      <c r="H125" s="77">
        <v>33801</v>
      </c>
      <c r="I125" s="76"/>
      <c r="J125" s="76"/>
      <c r="K125" s="76"/>
      <c r="L125" s="76"/>
    </row>
    <row r="126" spans="3:12" ht="18.75">
      <c r="C126" s="83"/>
      <c r="D126" s="83"/>
      <c r="E126" s="83"/>
      <c r="F126" s="83"/>
      <c r="G126" s="84" t="s">
        <v>79</v>
      </c>
      <c r="H126" s="85">
        <v>8000</v>
      </c>
      <c r="I126" s="83"/>
      <c r="J126" s="83"/>
      <c r="K126" s="83"/>
      <c r="L126" s="83"/>
    </row>
    <row r="127" spans="3:12" ht="18.75">
      <c r="C127" s="86" t="s">
        <v>206</v>
      </c>
      <c r="D127" s="87">
        <f>SUM(D6:D126)</f>
        <v>5800617</v>
      </c>
      <c r="E127" s="86" t="s">
        <v>206</v>
      </c>
      <c r="F127" s="88">
        <f>SUM(F6:F126)</f>
        <v>2087542</v>
      </c>
      <c r="G127" s="86" t="s">
        <v>206</v>
      </c>
      <c r="H127" s="87">
        <f>SUM(H6:H126)</f>
        <v>17956195.61</v>
      </c>
      <c r="I127" s="86" t="s">
        <v>206</v>
      </c>
      <c r="J127" s="87">
        <f>SUM(J6:J126)</f>
        <v>64919647.59</v>
      </c>
      <c r="K127" s="86" t="s">
        <v>206</v>
      </c>
      <c r="L127" s="88">
        <f>SUM(L6:L126)</f>
        <v>3062612.4</v>
      </c>
    </row>
    <row r="133" ht="18.75">
      <c r="E133" s="89">
        <f>D127+F127+H127+L127</f>
        <v>28906967.009999998</v>
      </c>
    </row>
    <row r="147" ht="18.75">
      <c r="B147" s="69"/>
    </row>
    <row r="148" ht="18.75">
      <c r="B148" s="69"/>
    </row>
    <row r="149" ht="18.75">
      <c r="B149" s="69"/>
    </row>
    <row r="150" ht="18.75">
      <c r="B150" s="69"/>
    </row>
    <row r="167" ht="18.75">
      <c r="B167" s="80"/>
    </row>
    <row r="168" ht="18.75">
      <c r="B168" s="80"/>
    </row>
    <row r="169" ht="18.75">
      <c r="B169" s="80"/>
    </row>
    <row r="170" ht="18.75">
      <c r="B170" s="80"/>
    </row>
    <row r="171" ht="18.75">
      <c r="B171" s="80"/>
    </row>
    <row r="172" ht="18.75">
      <c r="B172" s="80"/>
    </row>
    <row r="173" ht="18.75">
      <c r="B173" s="69"/>
    </row>
    <row r="174" ht="18.75">
      <c r="B174" s="69"/>
    </row>
    <row r="175" ht="18.75">
      <c r="B175" s="69"/>
    </row>
    <row r="176" ht="18.75">
      <c r="B176" s="69"/>
    </row>
    <row r="177" ht="18.75">
      <c r="B177" s="69"/>
    </row>
    <row r="178" ht="18.75">
      <c r="B178" s="69"/>
    </row>
    <row r="207" spans="3:4" ht="18.75">
      <c r="C207" s="69"/>
      <c r="D207" s="90"/>
    </row>
  </sheetData>
  <sheetProtection/>
  <mergeCells count="9">
    <mergeCell ref="I4:J4"/>
    <mergeCell ref="K4:L4"/>
    <mergeCell ref="G1:H1"/>
    <mergeCell ref="E1:F1"/>
    <mergeCell ref="C1:D1"/>
    <mergeCell ref="C2:H2"/>
    <mergeCell ref="C4:D4"/>
    <mergeCell ref="E4:F4"/>
    <mergeCell ref="G4:H4"/>
  </mergeCells>
  <printOptions/>
  <pageMargins left="0.7" right="0.7" top="0.5" bottom="0.5" header="0.3" footer="0.3"/>
  <pageSetup fitToHeight="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Arunvasanth</cp:lastModifiedBy>
  <cp:lastPrinted>2023-12-02T05:43:49Z</cp:lastPrinted>
  <dcterms:created xsi:type="dcterms:W3CDTF">2023-01-30T09:28:27Z</dcterms:created>
  <dcterms:modified xsi:type="dcterms:W3CDTF">2023-12-22T14:45:07Z</dcterms:modified>
  <cp:category/>
  <cp:version/>
  <cp:contentType/>
  <cp:contentStatus/>
</cp:coreProperties>
</file>